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z.hjoao\Downloads\"/>
    </mc:Choice>
  </mc:AlternateContent>
  <xr:revisionPtr revIDLastSave="0" documentId="8_{8EBE6DD3-915A-46F4-9B00-409E7DD3C345}" xr6:coauthVersionLast="47" xr6:coauthVersionMax="47" xr10:uidLastSave="{00000000-0000-0000-0000-000000000000}"/>
  <workbookProtection workbookAlgorithmName="SHA-512" workbookHashValue="e+gMJ9DIzBuHLC/MEXt6GXRzUCIuscnH9E3AsPQxy3SOO7lxqpfZxhhWNX0IYItWRpRm1hFNL1XLOr/JiUJA0g==" workbookSaltValue="N/E0eV8LCX33cP6uK0AULw==" workbookSpinCount="100000" lockStructure="1"/>
  <bookViews>
    <workbookView xWindow="-110" yWindow="-110" windowWidth="19420" windowHeight="11500" xr2:uid="{F40AA5A1-D35F-4652-9F39-19395787ABB5}"/>
  </bookViews>
  <sheets>
    <sheet name="Ajust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2" l="1"/>
  <c r="W6" i="2"/>
  <c r="X6" i="2"/>
  <c r="Y6" i="2"/>
  <c r="Z6" i="2"/>
  <c r="AA6" i="2"/>
  <c r="AB6" i="2"/>
  <c r="AC6" i="2"/>
  <c r="AD6" i="2"/>
  <c r="AE6" i="2"/>
  <c r="AF6" i="2"/>
  <c r="AG6" i="2"/>
  <c r="AI6" i="2"/>
  <c r="AN6" i="2"/>
  <c r="W7" i="2"/>
  <c r="X7" i="2"/>
  <c r="Y7" i="2"/>
  <c r="Z7" i="2"/>
  <c r="AA7" i="2"/>
  <c r="AB7" i="2"/>
  <c r="AC7" i="2"/>
  <c r="AD7" i="2"/>
  <c r="AE7" i="2"/>
  <c r="AF7" i="2"/>
  <c r="AG7" i="2"/>
  <c r="AI7" i="2"/>
  <c r="AN7" i="2"/>
  <c r="W9" i="2"/>
  <c r="X9" i="2"/>
  <c r="Y9" i="2"/>
  <c r="Z9" i="2"/>
  <c r="AA9" i="2"/>
  <c r="AB9" i="2"/>
  <c r="AC9" i="2"/>
  <c r="AD9" i="2"/>
  <c r="AE9" i="2"/>
  <c r="AF9" i="2"/>
  <c r="AG9" i="2"/>
  <c r="AI9" i="2"/>
  <c r="AN9" i="2"/>
  <c r="W10" i="2"/>
  <c r="X10" i="2"/>
  <c r="Y10" i="2"/>
  <c r="Z10" i="2"/>
  <c r="AA10" i="2"/>
  <c r="AB10" i="2"/>
  <c r="AC10" i="2"/>
  <c r="AD10" i="2"/>
  <c r="AE10" i="2"/>
  <c r="AF10" i="2"/>
  <c r="AG10" i="2"/>
  <c r="AI10" i="2"/>
  <c r="AN10" i="2"/>
  <c r="AD5" i="2" l="1"/>
  <c r="AE5" i="2"/>
  <c r="W5" i="2"/>
  <c r="AC5" i="2"/>
  <c r="AB5" i="2"/>
  <c r="AA5" i="2"/>
  <c r="Z5" i="2"/>
  <c r="AG5" i="2"/>
  <c r="Y5" i="2"/>
  <c r="AF5" i="2"/>
  <c r="AI5" i="2" l="1"/>
  <c r="AA14" i="2" l="1"/>
  <c r="X14" i="2"/>
  <c r="W14" i="2"/>
  <c r="AG14" i="2"/>
  <c r="AI14" i="2" s="1"/>
  <c r="AF14" i="2"/>
  <c r="AD14" i="2"/>
  <c r="AC14" i="2"/>
  <c r="AB14" i="2"/>
  <c r="Z14" i="2"/>
  <c r="Y14" i="2"/>
  <c r="AE14" i="2"/>
  <c r="AN26" i="2"/>
  <c r="AN20" i="2"/>
  <c r="AN39" i="2"/>
  <c r="AN41" i="2"/>
  <c r="AN23" i="2"/>
  <c r="AN22" i="2"/>
  <c r="AN12" i="2"/>
  <c r="AN37" i="2"/>
  <c r="AN38" i="2"/>
  <c r="AN30" i="2"/>
  <c r="AN34" i="2"/>
  <c r="AN11" i="2"/>
  <c r="AN17" i="2"/>
  <c r="AN24" i="2"/>
  <c r="AN16" i="2"/>
  <c r="AN42" i="2"/>
  <c r="AN25" i="2"/>
  <c r="AN28" i="2"/>
  <c r="AN29" i="2"/>
  <c r="AN14" i="2"/>
  <c r="AN8" i="2"/>
  <c r="AN21" i="2"/>
  <c r="AN35" i="2"/>
  <c r="AN40" i="2"/>
  <c r="AN15" i="2"/>
  <c r="AN36" i="2"/>
  <c r="AN27" i="2"/>
  <c r="AN18" i="2"/>
  <c r="AN43" i="2"/>
  <c r="AA8" i="2"/>
  <c r="AB8" i="2"/>
  <c r="AC8" i="2"/>
  <c r="AD8" i="2"/>
  <c r="AF8" i="2"/>
  <c r="Y8" i="2"/>
  <c r="Z8" i="2"/>
  <c r="X8" i="2"/>
  <c r="W8" i="2"/>
  <c r="AG8" i="2"/>
  <c r="AE8" i="2"/>
  <c r="AC18" i="2"/>
  <c r="W18" i="2"/>
  <c r="AG18" i="2"/>
  <c r="AE18" i="2"/>
  <c r="Z18" i="2"/>
  <c r="Y18" i="2"/>
  <c r="AI18" i="2"/>
  <c r="AA18" i="2"/>
  <c r="AD18" i="2"/>
  <c r="AB18" i="2"/>
  <c r="AF18" i="2"/>
  <c r="X18" i="2"/>
  <c r="AA22" i="2"/>
  <c r="AI22" i="2"/>
  <c r="AE22" i="2"/>
  <c r="AG22" i="2"/>
  <c r="AB22" i="2"/>
  <c r="Z22" i="2"/>
  <c r="W22" i="2"/>
  <c r="X22" i="2"/>
  <c r="Y22" i="2"/>
  <c r="AD22" i="2"/>
  <c r="AF22" i="2"/>
  <c r="AC22" i="2"/>
  <c r="X26" i="2"/>
  <c r="AA26" i="2"/>
  <c r="AD26" i="2"/>
  <c r="AB26" i="2"/>
  <c r="W26" i="2"/>
  <c r="Z26" i="2"/>
  <c r="AI26" i="2"/>
  <c r="AG26" i="2"/>
  <c r="Y26" i="2"/>
  <c r="AE26" i="2"/>
  <c r="AC26" i="2"/>
  <c r="AF26" i="2"/>
  <c r="Y30" i="2"/>
  <c r="AB30" i="2"/>
  <c r="AC30" i="2"/>
  <c r="AE30" i="2"/>
  <c r="W30" i="2"/>
  <c r="AG30" i="2"/>
  <c r="AD30" i="2"/>
  <c r="Z30" i="2"/>
  <c r="AF30" i="2"/>
  <c r="AI30" i="2"/>
  <c r="X30" i="2"/>
  <c r="AA30" i="2"/>
  <c r="AG34" i="2"/>
  <c r="AA34" i="2"/>
  <c r="AF34" i="2"/>
  <c r="X34" i="2"/>
  <c r="AI34" i="2"/>
  <c r="AB34" i="2"/>
  <c r="AD34" i="2"/>
  <c r="W34" i="2"/>
  <c r="AC34" i="2"/>
  <c r="Z34" i="2"/>
  <c r="Y34" i="2"/>
  <c r="AE34" i="2"/>
  <c r="AI38" i="2"/>
  <c r="AG38" i="2"/>
  <c r="W38" i="2"/>
  <c r="AF38" i="2"/>
  <c r="AB38" i="2"/>
  <c r="X38" i="2"/>
  <c r="Z38" i="2"/>
  <c r="AA38" i="2"/>
  <c r="AD38" i="2"/>
  <c r="AE38" i="2"/>
  <c r="Y38" i="2"/>
  <c r="AC38" i="2"/>
  <c r="Y42" i="2"/>
  <c r="AI42" i="2"/>
  <c r="Z42" i="2"/>
  <c r="AC42" i="2"/>
  <c r="AA42" i="2"/>
  <c r="AE42" i="2"/>
  <c r="AF42" i="2"/>
  <c r="AB42" i="2"/>
  <c r="AG42" i="2"/>
  <c r="W42" i="2"/>
  <c r="AD42" i="2"/>
  <c r="X42" i="2"/>
  <c r="AI24" i="2"/>
  <c r="AB24" i="2"/>
  <c r="Y24" i="2"/>
  <c r="AE24" i="2"/>
  <c r="Z24" i="2"/>
  <c r="AC24" i="2"/>
  <c r="W24" i="2"/>
  <c r="AF24" i="2"/>
  <c r="AD24" i="2"/>
  <c r="X24" i="2"/>
  <c r="AA24" i="2"/>
  <c r="AG24" i="2"/>
  <c r="AC40" i="2"/>
  <c r="AE40" i="2"/>
  <c r="AD40" i="2"/>
  <c r="AB40" i="2"/>
  <c r="Z40" i="2"/>
  <c r="X40" i="2"/>
  <c r="Y40" i="2"/>
  <c r="AG40" i="2"/>
  <c r="AI40" i="2"/>
  <c r="W40" i="2"/>
  <c r="AA40" i="2"/>
  <c r="AF40" i="2"/>
  <c r="X23" i="2"/>
  <c r="W23" i="2"/>
  <c r="AB23" i="2"/>
  <c r="AC23" i="2"/>
  <c r="Y23" i="2"/>
  <c r="AI23" i="2"/>
  <c r="AA23" i="2"/>
  <c r="Z23" i="2"/>
  <c r="AG23" i="2"/>
  <c r="AF23" i="2"/>
  <c r="AD23" i="2"/>
  <c r="AE23" i="2"/>
  <c r="W35" i="2"/>
  <c r="AG35" i="2"/>
  <c r="AI35" i="2"/>
  <c r="AA35" i="2"/>
  <c r="AC35" i="2"/>
  <c r="X35" i="2"/>
  <c r="Y35" i="2"/>
  <c r="AB35" i="2"/>
  <c r="AE35" i="2"/>
  <c r="AF35" i="2"/>
  <c r="Z35" i="2"/>
  <c r="AD35" i="2"/>
  <c r="X12" i="2"/>
  <c r="AF12" i="2"/>
  <c r="AD12" i="2"/>
  <c r="W12" i="2"/>
  <c r="AE12" i="2"/>
  <c r="AA12" i="2"/>
  <c r="Z12" i="2"/>
  <c r="AB12" i="2"/>
  <c r="AC12" i="2"/>
  <c r="AG12" i="2"/>
  <c r="Y12" i="2"/>
  <c r="AF20" i="2"/>
  <c r="Z20" i="2"/>
  <c r="AA20" i="2"/>
  <c r="AC20" i="2"/>
  <c r="Y20" i="2"/>
  <c r="AD20" i="2"/>
  <c r="AG20" i="2"/>
  <c r="AB20" i="2"/>
  <c r="X20" i="2"/>
  <c r="W20" i="2"/>
  <c r="AE20" i="2"/>
  <c r="AI20" i="2"/>
  <c r="AE36" i="2"/>
  <c r="Z36" i="2"/>
  <c r="AF36" i="2"/>
  <c r="X36" i="2"/>
  <c r="Y36" i="2"/>
  <c r="W36" i="2"/>
  <c r="AB36" i="2"/>
  <c r="AC36" i="2"/>
  <c r="AA36" i="2"/>
  <c r="AG36" i="2"/>
  <c r="AI36" i="2"/>
  <c r="AD36" i="2"/>
  <c r="X31" i="2"/>
  <c r="AI31" i="2"/>
  <c r="AA31" i="2"/>
  <c r="W31" i="2"/>
  <c r="AB31" i="2"/>
  <c r="AF31" i="2"/>
  <c r="AC31" i="2"/>
  <c r="Z31" i="2"/>
  <c r="AE31" i="2"/>
  <c r="AD31" i="2"/>
  <c r="Y31" i="2"/>
  <c r="AG31" i="2"/>
  <c r="AE43" i="2"/>
  <c r="AI43" i="2"/>
  <c r="AA43" i="2"/>
  <c r="AD43" i="2"/>
  <c r="AB43" i="2"/>
  <c r="X43" i="2"/>
  <c r="AC43" i="2"/>
  <c r="Y43" i="2"/>
  <c r="W43" i="2"/>
  <c r="Z43" i="2"/>
  <c r="AF43" i="2"/>
  <c r="AG43" i="2"/>
  <c r="Z13" i="2"/>
  <c r="W13" i="2"/>
  <c r="AF13" i="2"/>
  <c r="X13" i="2"/>
  <c r="Y13" i="2"/>
  <c r="AC13" i="2"/>
  <c r="AB13" i="2"/>
  <c r="AD13" i="2"/>
  <c r="AA13" i="2"/>
  <c r="AG13" i="2"/>
  <c r="AE13" i="2"/>
  <c r="AI17" i="2"/>
  <c r="AC17" i="2"/>
  <c r="AF17" i="2"/>
  <c r="Z17" i="2"/>
  <c r="X17" i="2"/>
  <c r="AD17" i="2"/>
  <c r="AG17" i="2"/>
  <c r="Y17" i="2"/>
  <c r="AE17" i="2"/>
  <c r="W17" i="2"/>
  <c r="AA17" i="2"/>
  <c r="AB17" i="2"/>
  <c r="X21" i="2"/>
  <c r="AE21" i="2"/>
  <c r="AG21" i="2"/>
  <c r="AD21" i="2"/>
  <c r="W21" i="2"/>
  <c r="AA21" i="2"/>
  <c r="AC21" i="2"/>
  <c r="AB21" i="2"/>
  <c r="Z21" i="2"/>
  <c r="AI21" i="2"/>
  <c r="AF21" i="2"/>
  <c r="Y21" i="2"/>
  <c r="AC25" i="2"/>
  <c r="Y25" i="2"/>
  <c r="Z25" i="2"/>
  <c r="AI25" i="2"/>
  <c r="AG25" i="2"/>
  <c r="AA25" i="2"/>
  <c r="X25" i="2"/>
  <c r="AB25" i="2"/>
  <c r="AD25" i="2"/>
  <c r="W25" i="2"/>
  <c r="AF25" i="2"/>
  <c r="AE25" i="2"/>
  <c r="Z29" i="2"/>
  <c r="AD29" i="2"/>
  <c r="AF29" i="2"/>
  <c r="AI29" i="2"/>
  <c r="AA29" i="2"/>
  <c r="Y29" i="2"/>
  <c r="AG29" i="2"/>
  <c r="AB29" i="2"/>
  <c r="W29" i="2"/>
  <c r="AC29" i="2"/>
  <c r="AE29" i="2"/>
  <c r="X29" i="2"/>
  <c r="X33" i="2"/>
  <c r="AD33" i="2"/>
  <c r="AB33" i="2"/>
  <c r="AF33" i="2"/>
  <c r="W33" i="2"/>
  <c r="Y33" i="2"/>
  <c r="AI33" i="2"/>
  <c r="AC33" i="2"/>
  <c r="AG33" i="2"/>
  <c r="AE33" i="2"/>
  <c r="Z33" i="2"/>
  <c r="AA33" i="2"/>
  <c r="AC37" i="2"/>
  <c r="X37" i="2"/>
  <c r="AF37" i="2"/>
  <c r="Z37" i="2"/>
  <c r="Y37" i="2"/>
  <c r="AA37" i="2"/>
  <c r="AE37" i="2"/>
  <c r="AD37" i="2"/>
  <c r="W37" i="2"/>
  <c r="AG37" i="2"/>
  <c r="AB37" i="2"/>
  <c r="AI37" i="2"/>
  <c r="W41" i="2"/>
  <c r="AD41" i="2"/>
  <c r="AG41" i="2"/>
  <c r="AE41" i="2"/>
  <c r="AI41" i="2"/>
  <c r="AF41" i="2"/>
  <c r="AA41" i="2"/>
  <c r="AB41" i="2"/>
  <c r="Z41" i="2"/>
  <c r="Y41" i="2"/>
  <c r="AC41" i="2"/>
  <c r="X41" i="2"/>
  <c r="W16" i="2"/>
  <c r="AB16" i="2"/>
  <c r="X16" i="2"/>
  <c r="AE16" i="2"/>
  <c r="AG16" i="2"/>
  <c r="AI16" i="2" s="1"/>
  <c r="Z16" i="2"/>
  <c r="AC16" i="2"/>
  <c r="AA16" i="2"/>
  <c r="AF16" i="2"/>
  <c r="Y16" i="2"/>
  <c r="AD16" i="2"/>
  <c r="AC32" i="2"/>
  <c r="AE32" i="2"/>
  <c r="AF32" i="2"/>
  <c r="AI32" i="2"/>
  <c r="Y32" i="2"/>
  <c r="AB32" i="2"/>
  <c r="AD32" i="2"/>
  <c r="AA32" i="2"/>
  <c r="X32" i="2"/>
  <c r="W32" i="2"/>
  <c r="AG32" i="2"/>
  <c r="Z32" i="2"/>
  <c r="W19" i="2"/>
  <c r="AA19" i="2"/>
  <c r="AC19" i="2"/>
  <c r="X19" i="2"/>
  <c r="AE19" i="2"/>
  <c r="AD19" i="2"/>
  <c r="AB19" i="2"/>
  <c r="Z19" i="2"/>
  <c r="AI19" i="2"/>
  <c r="AF19" i="2"/>
  <c r="AG19" i="2"/>
  <c r="Y19" i="2"/>
  <c r="AE28" i="2"/>
  <c r="Z28" i="2"/>
  <c r="AC28" i="2"/>
  <c r="AG28" i="2"/>
  <c r="W28" i="2"/>
  <c r="AD28" i="2"/>
  <c r="AB28" i="2"/>
  <c r="AF28" i="2"/>
  <c r="AA28" i="2"/>
  <c r="Y28" i="2"/>
  <c r="AI28" i="2"/>
  <c r="X28" i="2"/>
  <c r="AN19" i="2"/>
  <c r="Y27" i="2"/>
  <c r="AG27" i="2"/>
  <c r="AA27" i="2"/>
  <c r="AE27" i="2"/>
  <c r="AD27" i="2"/>
  <c r="AI27" i="2"/>
  <c r="W27" i="2"/>
  <c r="AB27" i="2"/>
  <c r="AC27" i="2"/>
  <c r="X27" i="2"/>
  <c r="Z27" i="2"/>
  <c r="AF27" i="2"/>
  <c r="AA39" i="2"/>
  <c r="AG39" i="2"/>
  <c r="AE39" i="2"/>
  <c r="AI39" i="2"/>
  <c r="Y39" i="2"/>
  <c r="Z39" i="2"/>
  <c r="W39" i="2"/>
  <c r="AD39" i="2"/>
  <c r="X39" i="2"/>
  <c r="AB39" i="2"/>
  <c r="AC39" i="2"/>
  <c r="AF39" i="2"/>
  <c r="AD11" i="2"/>
  <c r="X11" i="2"/>
  <c r="Z11" i="2"/>
  <c r="W11" i="2"/>
  <c r="AC11" i="2"/>
  <c r="Y11" i="2"/>
  <c r="AF11" i="2"/>
  <c r="AB11" i="2"/>
  <c r="AA11" i="2"/>
  <c r="AG11" i="2"/>
  <c r="AE11" i="2"/>
  <c r="AC15" i="2"/>
  <c r="AB15" i="2"/>
  <c r="Y15" i="2"/>
  <c r="W15" i="2"/>
  <c r="Z15" i="2"/>
  <c r="X15" i="2"/>
  <c r="AE15" i="2"/>
  <c r="AA15" i="2"/>
  <c r="AG15" i="2"/>
  <c r="AD15" i="2"/>
  <c r="AF15" i="2"/>
  <c r="AN5" i="2"/>
  <c r="AN33" i="2"/>
  <c r="AN32" i="2"/>
  <c r="AN31" i="2"/>
  <c r="AN13" i="2"/>
  <c r="AI11" i="2" l="1"/>
  <c r="AI15" i="2"/>
  <c r="AI13" i="2"/>
  <c r="AI12" i="2"/>
  <c r="AI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BAUNGARTNER Marcos</author>
  </authors>
  <commentList>
    <comment ref="A2" authorId="0" shapeId="0" xr:uid="{EF6B6840-C926-4BE6-8E12-767BC4888EC0}">
      <text>
        <r>
          <rPr>
            <sz val="9"/>
            <color indexed="81"/>
            <rFont val="Tahoma"/>
            <family val="2"/>
          </rPr>
          <t>Inserir o Nº do booking   (sem espaço ou caracteres especiais *,/.-;),  Utilizar uma GAE para cada booking e preencher todos os containeres do booking em uma única GAE</t>
        </r>
      </text>
    </comment>
    <comment ref="C2" authorId="0" shapeId="0" xr:uid="{B332B50A-B0C4-4B56-97F3-EDA7FEAA7CFF}">
      <text>
        <r>
          <rPr>
            <sz val="9"/>
            <color indexed="81"/>
            <rFont val="Tahoma"/>
            <family val="2"/>
          </rPr>
          <t>Preencher com o Município do Porto de origem do booking</t>
        </r>
      </text>
    </comment>
    <comment ref="E2" authorId="0" shapeId="0" xr:uid="{FE620358-F40F-4FFB-B097-4325211638AA}">
      <text>
        <r>
          <rPr>
            <sz val="9"/>
            <color indexed="81"/>
            <rFont val="Tahoma"/>
            <family val="2"/>
          </rPr>
          <t>Preencher com o Município do Porto de destino do booking</t>
        </r>
      </text>
    </comment>
    <comment ref="A4" authorId="0" shapeId="0" xr:uid="{0794363B-7423-4B12-A17A-73BF7721B394}">
      <text>
        <r>
          <rPr>
            <sz val="9"/>
            <color indexed="81"/>
            <rFont val="Tahoma"/>
            <family val="2"/>
          </rPr>
          <t>Nº do container com 11 dígitos (sem espaço ou caracteres especiais *,/.-;), sem mesclar células, para cada nota do container preencher uma linha inserindo o nº do containe</t>
        </r>
      </text>
    </comment>
    <comment ref="B4" authorId="0" shapeId="0" xr:uid="{780582D1-F97E-48FC-8F35-D0D9408F0A7E}">
      <text>
        <r>
          <rPr>
            <sz val="9"/>
            <color indexed="81"/>
            <rFont val="Tahoma"/>
            <family val="2"/>
          </rPr>
          <t>Preencher apenas 01 lacre por célula com o nº do lacre da CMACGM (EX.L1234567) (sem espaço ou caracteres especiais *,/.-;) não mesclar células</t>
        </r>
      </text>
    </comment>
    <comment ref="C4" authorId="0" shapeId="0" xr:uid="{03CF7CB7-FDAC-417D-AB4A-3F97D87E41C1}">
      <text>
        <r>
          <rPr>
            <sz val="9"/>
            <color indexed="81"/>
            <rFont val="Tahoma"/>
            <family val="2"/>
          </rPr>
          <t>Preencher todas as chaves das NF´s presentes nos containeres, uma em cada célula (com 44 digitos, sem espaço ou caracteres espaciais *,/.-;</t>
        </r>
      </text>
    </comment>
    <comment ref="D4" authorId="0" shapeId="0" xr:uid="{ACD593CA-82E5-473C-B3CD-9CE5EE96D8E1}">
      <text>
        <r>
          <rPr>
            <sz val="9"/>
            <color indexed="81"/>
            <rFont val="Tahoma"/>
            <family val="2"/>
          </rPr>
          <t>Apenas  se o tomador do frete for um OTM/TRANSPORTADOR, preencher com todas as chaves dos cte´s emitidos para cada NF, uma em cada célula, não mesclar células. (44 digitos, sem espaço ou caracteres espaciais *,/.-;) Demais clientes deixar em branco</t>
        </r>
      </text>
    </comment>
    <comment ref="E4" authorId="0" shapeId="0" xr:uid="{3E89CD5C-81ED-4DB3-972A-37364F5FF7DF}">
      <text>
        <r>
          <rPr>
            <sz val="9"/>
            <color indexed="81"/>
            <rFont val="Tahoma"/>
            <family val="2"/>
          </rPr>
          <t>Caso o cliente tenha um nº  de controle preencher a numeração para cada NF, sem mesclar células</t>
        </r>
      </text>
    </comment>
    <comment ref="F4" authorId="0" shapeId="0" xr:uid="{ED1B5CED-6DE6-422D-97C9-66163E2D13E2}">
      <text>
        <r>
          <rPr>
            <sz val="9"/>
            <color indexed="81"/>
            <rFont val="Tahoma"/>
            <family val="2"/>
          </rPr>
          <t>Só preencher se for Porta no destino, com endereço de entrega diferente do destinatário da NF (Preencher CNPJ do local de entrega sem  espaço ou caracteres especiais*,/.-;) Demais clientes deixar em branco</t>
        </r>
      </text>
    </comment>
    <comment ref="G4" authorId="0" shapeId="0" xr:uid="{908E7A0A-D8E7-42CD-A83E-24ADD4BB561E}">
      <text>
        <r>
          <rPr>
            <sz val="9"/>
            <color indexed="81"/>
            <rFont val="Tahoma"/>
            <family val="2"/>
          </rPr>
          <t>Só preencher se for Porta no destino, com endereço de entrega diferente do destinatário da NF (Preencher a Inscrição Estadual do local de entrega sem  espaço ou caracteres especiais*,/.-;) Demais clientes deixar em branco</t>
        </r>
      </text>
    </comment>
  </commentList>
</comments>
</file>

<file path=xl/sharedStrings.xml><?xml version="1.0" encoding="utf-8"?>
<sst xmlns="http://schemas.openxmlformats.org/spreadsheetml/2006/main" count="24" uniqueCount="24">
  <si>
    <t>GAE - GUIA AUXILIAR DE EMBARQUE</t>
  </si>
  <si>
    <t>Nº do Booking</t>
  </si>
  <si>
    <t>Porto de Origem</t>
  </si>
  <si>
    <t>Porto de Destino</t>
  </si>
  <si>
    <t>Nº do Container</t>
  </si>
  <si>
    <t>Nº do Lacre</t>
  </si>
  <si>
    <t>Chave da NF-e (44 digitos)</t>
  </si>
  <si>
    <t>Chave do Cte  (44 digitos)                                    (Apenas para OTM e transportadora)</t>
  </si>
  <si>
    <t>Nº Controle do Cliente      (Se houver)</t>
  </si>
  <si>
    <t xml:space="preserve">CNPJ do Recebedor </t>
  </si>
  <si>
    <t xml:space="preserve">IE do Recebedor </t>
  </si>
  <si>
    <t>DÍGITO 1</t>
  </si>
  <si>
    <t>DÍGITO 2</t>
  </si>
  <si>
    <t>DÍGITO 3</t>
  </si>
  <si>
    <t>DÍGITO 4</t>
  </si>
  <si>
    <t>DÍGITO 5</t>
  </si>
  <si>
    <t>DÍGITO 6</t>
  </si>
  <si>
    <t>DÍGITO 7</t>
  </si>
  <si>
    <t>DÍGITO 8</t>
  </si>
  <si>
    <t>DÍGITO 9</t>
  </si>
  <si>
    <t>DÍGITO 10</t>
  </si>
  <si>
    <t>DÍGITO VERIFICADOR</t>
  </si>
  <si>
    <t>VERIFICAÇÃO</t>
  </si>
  <si>
    <t>DÍGITOS 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</si>
</sst>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4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Normal" xfId="0" builtinId="0"/>
    <cellStyle name="Normal 19 2" xfId="1" xr:uid="{268E6667-2D38-4717-8D6E-8A2930E57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28575</xdr:rowOff>
    </xdr:from>
    <xdr:ext cx="3143250" cy="642730"/>
    <xdr:pic>
      <xdr:nvPicPr>
        <xdr:cNvPr id="2" name="Picture 3">
          <a:extLst>
            <a:ext uri="{FF2B5EF4-FFF2-40B4-BE49-F238E27FC236}">
              <a16:creationId xmlns:a16="http://schemas.microsoft.com/office/drawing/2014/main" id="{B7831495-4A2D-4D92-A7D8-B509A932C6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28575"/>
          <a:ext cx="3143250" cy="642730"/>
        </a:xfrm>
        <a:prstGeom prst="rect">
          <a:avLst/>
        </a:prstGeom>
      </xdr:spPr>
    </xdr:pic>
    <xdr:clientData/>
  </xdr:oneCellAnchor>
  <xdr:oneCellAnchor>
    <xdr:from>
      <xdr:col>4</xdr:col>
      <xdr:colOff>657225</xdr:colOff>
      <xdr:row>0</xdr:row>
      <xdr:rowOff>76200</xdr:rowOff>
    </xdr:from>
    <xdr:ext cx="3143250" cy="642730"/>
    <xdr:pic>
      <xdr:nvPicPr>
        <xdr:cNvPr id="3" name="Picture 3">
          <a:extLst>
            <a:ext uri="{FF2B5EF4-FFF2-40B4-BE49-F238E27FC236}">
              <a16:creationId xmlns:a16="http://schemas.microsoft.com/office/drawing/2014/main" id="{05B87BEC-2801-4ED2-AD4A-6ABCD5E1D4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96175" y="76200"/>
          <a:ext cx="3143250" cy="642730"/>
        </a:xfrm>
        <a:prstGeom prst="rect">
          <a:avLst/>
        </a:prstGeom>
      </xdr:spPr>
    </xdr:pic>
    <xdr:clientData/>
  </xdr:oneCellAnchor>
  <xdr:oneCellAnchor>
    <xdr:from>
      <xdr:col>2</xdr:col>
      <xdr:colOff>901700</xdr:colOff>
      <xdr:row>20</xdr:row>
      <xdr:rowOff>139700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8CC74D0-B3C6-AF69-3E6C-C389B768BB40}"/>
            </a:ext>
          </a:extLst>
        </xdr:cNvPr>
        <xdr:cNvSpPr txBox="1"/>
      </xdr:nvSpPr>
      <xdr:spPr>
        <a:xfrm>
          <a:off x="4397375" y="46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D62F-CE10-461F-ACC2-A22BE2E255E6}">
  <sheetPr codeName="Sheet11">
    <tabColor rgb="FFFFFF00"/>
  </sheetPr>
  <dimension ref="A1:BH199"/>
  <sheetViews>
    <sheetView tabSelected="1" zoomScale="85" zoomScaleNormal="85" workbookViewId="0">
      <selection activeCell="A3" sqref="A3:G3"/>
    </sheetView>
  </sheetViews>
  <sheetFormatPr defaultColWidth="0" defaultRowHeight="14.5" x14ac:dyDescent="0.35"/>
  <cols>
    <col min="1" max="1" width="31.1796875" style="8" customWidth="1"/>
    <col min="2" max="2" width="18.81640625" style="8" customWidth="1"/>
    <col min="3" max="4" width="46.26953125" style="8" bestFit="1" customWidth="1"/>
    <col min="5" max="7" width="22.1796875" style="9" customWidth="1"/>
    <col min="8" max="21" width="9.1796875" hidden="1" customWidth="1"/>
    <col min="22" max="40" width="9" hidden="1" customWidth="1"/>
    <col min="41" max="60" width="0" hidden="1" customWidth="1"/>
    <col min="61" max="16384" width="9.1796875" hidden="1"/>
  </cols>
  <sheetData>
    <row r="1" spans="1:60" ht="57" customHeight="1" x14ac:dyDescent="0.35">
      <c r="A1" s="11" t="s">
        <v>0</v>
      </c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x14ac:dyDescent="0.35">
      <c r="A2" s="12" t="s">
        <v>1</v>
      </c>
      <c r="B2" s="12"/>
      <c r="C2" s="12" t="s">
        <v>2</v>
      </c>
      <c r="D2" s="12"/>
      <c r="E2" s="12" t="s">
        <v>3</v>
      </c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25.5" customHeight="1" x14ac:dyDescent="0.35">
      <c r="A3" s="13"/>
      <c r="B3" s="13"/>
      <c r="C3" s="14"/>
      <c r="D3" s="14"/>
      <c r="E3" s="15"/>
      <c r="F3" s="1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26" x14ac:dyDescent="0.35">
      <c r="A4" s="4" t="s">
        <v>4</v>
      </c>
      <c r="B4" s="4" t="s">
        <v>5</v>
      </c>
      <c r="C4" s="4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 t="s">
        <v>11</v>
      </c>
      <c r="X4" s="1" t="s">
        <v>12</v>
      </c>
      <c r="Y4" s="1" t="s">
        <v>13</v>
      </c>
      <c r="Z4" s="1" t="s">
        <v>14</v>
      </c>
      <c r="AA4" s="1" t="s">
        <v>15</v>
      </c>
      <c r="AB4" s="1" t="s">
        <v>16</v>
      </c>
      <c r="AC4" s="1" t="s">
        <v>17</v>
      </c>
      <c r="AD4" s="1" t="s">
        <v>18</v>
      </c>
      <c r="AE4" s="1" t="s">
        <v>19</v>
      </c>
      <c r="AF4" s="1" t="s">
        <v>20</v>
      </c>
      <c r="AG4" s="1" t="s">
        <v>21</v>
      </c>
      <c r="AH4" s="1"/>
      <c r="AI4" s="1" t="s">
        <v>22</v>
      </c>
      <c r="AJ4" s="1"/>
      <c r="AK4" s="1"/>
      <c r="AL4" s="1"/>
      <c r="AM4" s="1"/>
      <c r="AN4" s="1" t="s">
        <v>23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x14ac:dyDescent="0.35">
      <c r="A5" s="10"/>
      <c r="B5" s="6"/>
      <c r="C5" s="6"/>
      <c r="D5" s="6"/>
      <c r="E5" s="6"/>
      <c r="F5" s="6"/>
      <c r="G5" s="6"/>
      <c r="H5" s="1"/>
      <c r="I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3" t="e">
        <f>IF(LEFT(#REF!,1)="A",10,IF(LEFT(#REF!,1)="B",12,IF(LEFT(#REF!,1)="C",13,IF(LEFT(#REF!,1)="D",14,IF(LEFT(#REF!,1)="E",15,IF(LEFT(#REF!,1)="F",16,IF(LEFT(#REF!,1)="G",17,IF(LEFT(#REF!,1)="H",18,IF(LEFT(#REF!,1)="I",19,IF(LEFT(#REF!,1)="J",20,IF(LEFT(#REF!,1)="K",21,IF(LEFT(#REF!,1)="L",23,IF(LEFT(#REF!,1)="M",24,IF(LEFT(#REF!,1)="N",25,IF(LEFT(#REF!,1)="O",26,IF(LEFT(#REF!,1)="P",27,IF(LEFT(#REF!,1)="Q",28,IF(LEFT(#REF!,1)="R",29,IF(LEFT(#REF!,1)="S",30,IF(LEFT(#REF!,1)="T",31,IF(LEFT(#REF!,1)="U",32,IF(LEFT(#REF!,1)="V",34,IF(LEFT(#REF!,1)="W",35,IF(LEFT(#REF!,1)="X",36,IF(LEFT(#REF!,1)="Y",37,IF(LEFT(#REF!,1)="Z",38,"INCORRETO"))))))))))))))))))))))))))</f>
        <v>#REF!</v>
      </c>
      <c r="X5" s="3" t="e">
        <f>IF(RIGHT(LEFT(#REF!,2),1)="A",10,IF(RIGHT(LEFT(#REF!,2),1)="B",12,IF(RIGHT(LEFT(#REF!,2),1)="C",13,IF(RIGHT(LEFT(#REF!,2),1)="D",14,IF(RIGHT(LEFT(#REF!,2),1)="E",15,IF(RIGHT(LEFT(#REF!,2),1)="F",16,IF(RIGHT(LEFT(#REF!,2),1)="G",17,IF(RIGHT(LEFT(#REF!,2),1)="H",18,IF(RIGHT(LEFT(#REF!,2),1)="I",19,IF(RIGHT(LEFT(#REF!,2),1)="J",20,IF(RIGHT(LEFT(#REF!,2),1)="K",21,IF(RIGHT(LEFT(#REF!,2),1)="L",23,IF(RIGHT(LEFT(#REF!,2),1)="M",24,IF(RIGHT(LEFT(#REF!,2),1)="N",25,IF(RIGHT(LEFT(#REF!,2),1)="O",26,IF(RIGHT(LEFT(#REF!,2),1)="P",27,IF(RIGHT(LEFT(#REF!,2),1)="Q",28,IF(RIGHT(LEFT(#REF!,2),1)="R",29,IF(RIGHT(LEFT(#REF!,2),1)="S",30,IF(RIGHT(LEFT(#REF!,2),1)="T",31,IF(RIGHT(LEFT(#REF!,2),1)="U",32,IF(RIGHT(LEFT(#REF!,2),1)="V",34,IF(RIGHT(LEFT(#REF!,2),1)="W",35,IF(RIGHT(LEFT(#REF!,2),1)="X",36,IF(RIGHT(LEFT(#REF!,2),1)="Y",37,IF(RIGHT(LEFT(#REF!,2),1)="Z",38,"INCORRETO"))))))))))))))))))))))))))</f>
        <v>#REF!</v>
      </c>
      <c r="Y5" s="3" t="e">
        <f>IF(RIGHT(LEFT(#REF!,3),1)="A",10,IF(RIGHT(LEFT(#REF!,3),1)="B",12,IF(RIGHT(LEFT(#REF!,3),1)="C",13,IF(RIGHT(LEFT(#REF!,3),1)="D",14,IF(RIGHT(LEFT(#REF!,3),1)="E",15,IF(RIGHT(LEFT(#REF!,3),1)="F",16,IF(RIGHT(LEFT(#REF!,3),1)="G",17,IF(RIGHT(LEFT(#REF!,3),1)="H",18,IF(RIGHT(LEFT(#REF!,3),1)="I",19,IF(RIGHT(LEFT(#REF!,3),1)="J",20,IF(RIGHT(LEFT(#REF!,3),1)="K",21,IF(RIGHT(LEFT(#REF!,3),1)="L",23,IF(RIGHT(LEFT(#REF!,3),1)="M",24,IF(RIGHT(LEFT(#REF!,3),1)="N",25,IF(RIGHT(LEFT(#REF!,3),1)="O",26,IF(RIGHT(LEFT(#REF!,3),1)="P",27,IF(RIGHT(LEFT(#REF!,3),1)="Q",28,IF(RIGHT(LEFT(#REF!,3),1)="R",29,IF(RIGHT(LEFT(#REF!,3),1)="S",30,IF(RIGHT(LEFT(#REF!,3),1)="T",31,IF(RIGHT(LEFT(#REF!,3),1)="U",32,IF(RIGHT(LEFT(#REF!,3),1)="V",34,IF(RIGHT(LEFT(#REF!,3),1)="W",35,IF(RIGHT(LEFT(#REF!,3),1)="X",36,IF(RIGHT(LEFT(#REF!,3),1)="Y",37,IF(RIGHT(LEFT(#REF!,3),1)="Z",38,"INCORRETO"))))))))))))))))))))))))))</f>
        <v>#REF!</v>
      </c>
      <c r="Z5" s="3" t="e">
        <f>IF(RIGHT(LEFT(#REF!,4),1)="A",10,IF(RIGHT(LEFT(#REF!,4),1)="B",12,IF(RIGHT(LEFT(#REF!,4),1)="C",13,IF(RIGHT(LEFT(#REF!,4),1)="D",14,IF(RIGHT(LEFT(#REF!,4),1)="E",15,IF(RIGHT(LEFT(#REF!,4),1)="F",16,IF(RIGHT(LEFT(#REF!,4),1)="G",17,IF(RIGHT(LEFT(#REF!,4),1)="H",18,IF(RIGHT(LEFT(#REF!,4),1)="I",19,IF(RIGHT(LEFT(#REF!,4),1)="J",20,IF(RIGHT(LEFT(#REF!,4),1)="K",21,IF(RIGHT(LEFT(#REF!,4),1)="L",23,IF(RIGHT(LEFT(#REF!,4),1)="M",24,IF(RIGHT(LEFT(#REF!,4),1)="N",25,IF(RIGHT(LEFT(#REF!,4),1)="O",26,IF(RIGHT(LEFT(#REF!,4),1)="P",27,IF(RIGHT(LEFT(#REF!,4),1)="Q",28,IF(RIGHT(LEFT(#REF!,4),1)="R",29,IF(RIGHT(LEFT(#REF!,4),1)="S",30,IF(RIGHT(LEFT(#REF!,4),1)="T",31,IF(RIGHT(LEFT(#REF!,4),1)="U",32,IF(RIGHT(LEFT(#REF!,4),1)="V",34,IF(RIGHT(LEFT(#REF!,4),1)="W",35,IF(RIGHT(LEFT(#REF!,4),1)="X",36,IF(RIGHT(LEFT(#REF!,4),1)="Y",37,IF(RIGHT(LEFT(#REF!,4),1)="Z",38,"INCORRETO"))))))))))))))))))))))))))</f>
        <v>#REF!</v>
      </c>
      <c r="AA5" s="3" t="e">
        <f>RIGHT(LEFT(#REF!,5),1)</f>
        <v>#REF!</v>
      </c>
      <c r="AB5" s="3" t="e">
        <f>RIGHT(LEFT(#REF!,6),1)</f>
        <v>#REF!</v>
      </c>
      <c r="AC5" s="3" t="e">
        <f>RIGHT(LEFT(#REF!,7),1)</f>
        <v>#REF!</v>
      </c>
      <c r="AD5" s="3" t="e">
        <f>RIGHT(LEFT(#REF!,8),1)</f>
        <v>#REF!</v>
      </c>
      <c r="AE5" s="3" t="e">
        <f>RIGHT(LEFT(#REF!,9),1)</f>
        <v>#REF!</v>
      </c>
      <c r="AF5" s="3" t="e">
        <f>RIGHT(LEFT(#REF!,10),1)</f>
        <v>#REF!</v>
      </c>
      <c r="AG5" s="3" t="e">
        <f>RIGHT(LEFT(#REF!,11),1)</f>
        <v>#REF!</v>
      </c>
      <c r="AH5" s="1"/>
      <c r="AI5" s="3" t="e">
        <f>IF(#REF!&lt;&gt;"Ex: MRKU1111111",IF(#REF!&lt;&gt;"",IF(LEN(#REF!)=11,IFERROR(IF(AG5-RIGHT(MOD(SUM((W5*2^0),(X5*2^1),(Y5*2^2),(Z5*2^3),(AA5*2^4),(AB5*2^5),(AC5*2^6),(AD5*2^7),(AE5*2^8),(AF5*2^9)),11),1)=0,"OK","INCORRETO"),"INCORRETO"),"INCORRETO"),""),"")</f>
        <v>#REF!</v>
      </c>
      <c r="AJ5" s="1"/>
      <c r="AK5" s="1"/>
      <c r="AL5" s="1"/>
      <c r="AM5" s="1"/>
      <c r="AN5" s="2" t="e">
        <f>IF(OR(#REF!="",#REF!="chave do CT-e (44 digitos)")=TRUE,"",IF(LEN(#REF!)=44,"OK","INCORRETO"))</f>
        <v>#REF!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 x14ac:dyDescent="0.35">
      <c r="A6" s="10"/>
      <c r="B6" s="6"/>
      <c r="C6" s="6"/>
      <c r="D6" s="6"/>
      <c r="E6" s="6"/>
      <c r="F6" s="6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 t="e">
        <f>IF(LEFT(#REF!,1)="A",10,IF(LEFT(#REF!,1)="B",12,IF(LEFT(#REF!,1)="C",13,IF(LEFT(#REF!,1)="D",14,IF(LEFT(#REF!,1)="E",15,IF(LEFT(#REF!,1)="F",16,IF(LEFT(#REF!,1)="G",17,IF(LEFT(#REF!,1)="H",18,IF(LEFT(#REF!,1)="I",19,IF(LEFT(#REF!,1)="J",20,IF(LEFT(#REF!,1)="K",21,IF(LEFT(#REF!,1)="L",23,IF(LEFT(#REF!,1)="M",24,IF(LEFT(#REF!,1)="N",25,IF(LEFT(#REF!,1)="O",26,IF(LEFT(#REF!,1)="P",27,IF(LEFT(#REF!,1)="Q",28,IF(LEFT(#REF!,1)="R",29,IF(LEFT(#REF!,1)="S",30,IF(LEFT(#REF!,1)="T",31,IF(LEFT(#REF!,1)="U",32,IF(LEFT(#REF!,1)="V",34,IF(LEFT(#REF!,1)="W",35,IF(LEFT(#REF!,1)="X",36,IF(LEFT(#REF!,1)="Y",37,IF(LEFT(#REF!,1)="Z",38,"INCORRETO"))))))))))))))))))))))))))</f>
        <v>#REF!</v>
      </c>
      <c r="X6" s="3" t="e">
        <f>IF(RIGHT(LEFT(#REF!,2),1)="A",10,IF(RIGHT(LEFT(#REF!,2),1)="B",12,IF(RIGHT(LEFT(#REF!,2),1)="C",13,IF(RIGHT(LEFT(#REF!,2),1)="D",14,IF(RIGHT(LEFT(#REF!,2),1)="E",15,IF(RIGHT(LEFT(#REF!,2),1)="F",16,IF(RIGHT(LEFT(#REF!,2),1)="G",17,IF(RIGHT(LEFT(#REF!,2),1)="H",18,IF(RIGHT(LEFT(#REF!,2),1)="I",19,IF(RIGHT(LEFT(#REF!,2),1)="J",20,IF(RIGHT(LEFT(#REF!,2),1)="K",21,IF(RIGHT(LEFT(#REF!,2),1)="L",23,IF(RIGHT(LEFT(#REF!,2),1)="M",24,IF(RIGHT(LEFT(#REF!,2),1)="N",25,IF(RIGHT(LEFT(#REF!,2),1)="O",26,IF(RIGHT(LEFT(#REF!,2),1)="P",27,IF(RIGHT(LEFT(#REF!,2),1)="Q",28,IF(RIGHT(LEFT(#REF!,2),1)="R",29,IF(RIGHT(LEFT(#REF!,2),1)="S",30,IF(RIGHT(LEFT(#REF!,2),1)="T",31,IF(RIGHT(LEFT(#REF!,2),1)="U",32,IF(RIGHT(LEFT(#REF!,2),1)="V",34,IF(RIGHT(LEFT(#REF!,2),1)="W",35,IF(RIGHT(LEFT(#REF!,2),1)="X",36,IF(RIGHT(LEFT(#REF!,2),1)="Y",37,IF(RIGHT(LEFT(#REF!,2),1)="Z",38,"INCORRETO"))))))))))))))))))))))))))</f>
        <v>#REF!</v>
      </c>
      <c r="Y6" s="3" t="e">
        <f>IF(RIGHT(LEFT(#REF!,3),1)="A",10,IF(RIGHT(LEFT(#REF!,3),1)="B",12,IF(RIGHT(LEFT(#REF!,3),1)="C",13,IF(RIGHT(LEFT(#REF!,3),1)="D",14,IF(RIGHT(LEFT(#REF!,3),1)="E",15,IF(RIGHT(LEFT(#REF!,3),1)="F",16,IF(RIGHT(LEFT(#REF!,3),1)="G",17,IF(RIGHT(LEFT(#REF!,3),1)="H",18,IF(RIGHT(LEFT(#REF!,3),1)="I",19,IF(RIGHT(LEFT(#REF!,3),1)="J",20,IF(RIGHT(LEFT(#REF!,3),1)="K",21,IF(RIGHT(LEFT(#REF!,3),1)="L",23,IF(RIGHT(LEFT(#REF!,3),1)="M",24,IF(RIGHT(LEFT(#REF!,3),1)="N",25,IF(RIGHT(LEFT(#REF!,3),1)="O",26,IF(RIGHT(LEFT(#REF!,3),1)="P",27,IF(RIGHT(LEFT(#REF!,3),1)="Q",28,IF(RIGHT(LEFT(#REF!,3),1)="R",29,IF(RIGHT(LEFT(#REF!,3),1)="S",30,IF(RIGHT(LEFT(#REF!,3),1)="T",31,IF(RIGHT(LEFT(#REF!,3),1)="U",32,IF(RIGHT(LEFT(#REF!,3),1)="V",34,IF(RIGHT(LEFT(#REF!,3),1)="W",35,IF(RIGHT(LEFT(#REF!,3),1)="X",36,IF(RIGHT(LEFT(#REF!,3),1)="Y",37,IF(RIGHT(LEFT(#REF!,3),1)="Z",38,"INCORRETO"))))))))))))))))))))))))))</f>
        <v>#REF!</v>
      </c>
      <c r="Z6" s="3" t="e">
        <f>IF(RIGHT(LEFT(#REF!,4),1)="A",10,IF(RIGHT(LEFT(#REF!,4),1)="B",12,IF(RIGHT(LEFT(#REF!,4),1)="C",13,IF(RIGHT(LEFT(#REF!,4),1)="D",14,IF(RIGHT(LEFT(#REF!,4),1)="E",15,IF(RIGHT(LEFT(#REF!,4),1)="F",16,IF(RIGHT(LEFT(#REF!,4),1)="G",17,IF(RIGHT(LEFT(#REF!,4),1)="H",18,IF(RIGHT(LEFT(#REF!,4),1)="I",19,IF(RIGHT(LEFT(#REF!,4),1)="J",20,IF(RIGHT(LEFT(#REF!,4),1)="K",21,IF(RIGHT(LEFT(#REF!,4),1)="L",23,IF(RIGHT(LEFT(#REF!,4),1)="M",24,IF(RIGHT(LEFT(#REF!,4),1)="N",25,IF(RIGHT(LEFT(#REF!,4),1)="O",26,IF(RIGHT(LEFT(#REF!,4),1)="P",27,IF(RIGHT(LEFT(#REF!,4),1)="Q",28,IF(RIGHT(LEFT(#REF!,4),1)="R",29,IF(RIGHT(LEFT(#REF!,4),1)="S",30,IF(RIGHT(LEFT(#REF!,4),1)="T",31,IF(RIGHT(LEFT(#REF!,4),1)="U",32,IF(RIGHT(LEFT(#REF!,4),1)="V",34,IF(RIGHT(LEFT(#REF!,4),1)="W",35,IF(RIGHT(LEFT(#REF!,4),1)="X",36,IF(RIGHT(LEFT(#REF!,4),1)="Y",37,IF(RIGHT(LEFT(#REF!,4),1)="Z",38,"INCORRETO"))))))))))))))))))))))))))</f>
        <v>#REF!</v>
      </c>
      <c r="AA6" s="3" t="e">
        <f>RIGHT(LEFT(#REF!,5),1)</f>
        <v>#REF!</v>
      </c>
      <c r="AB6" s="3" t="e">
        <f>RIGHT(LEFT(#REF!,6),1)</f>
        <v>#REF!</v>
      </c>
      <c r="AC6" s="3" t="e">
        <f>RIGHT(LEFT(#REF!,7),1)</f>
        <v>#REF!</v>
      </c>
      <c r="AD6" s="3" t="e">
        <f>RIGHT(LEFT(#REF!,8),1)</f>
        <v>#REF!</v>
      </c>
      <c r="AE6" s="3" t="e">
        <f>RIGHT(LEFT(#REF!,9),1)</f>
        <v>#REF!</v>
      </c>
      <c r="AF6" s="3" t="e">
        <f>RIGHT(LEFT(#REF!,10),1)</f>
        <v>#REF!</v>
      </c>
      <c r="AG6" s="3" t="e">
        <f>RIGHT(LEFT(#REF!,11),1)</f>
        <v>#REF!</v>
      </c>
      <c r="AH6" s="1"/>
      <c r="AI6" s="3" t="e">
        <f>IF(#REF!&lt;&gt;"Ex: MRKU1111111",IF(#REF!&lt;&gt;"",IF(LEN(#REF!)=11,IFERROR(IF(AG6-RIGHT(MOD(SUM((W6*2^0),(X6*2^1),(Y6*2^2),(Z6*2^3),(AA6*2^4),(AB6*2^5),(AC6*2^6),(AD6*2^7),(AE6*2^8),(AF6*2^9)),11),1)=0,"OK","INCORRETO"),"INCORRETO"),"INCORRETO"),""),"")</f>
        <v>#REF!</v>
      </c>
      <c r="AJ6" s="1"/>
      <c r="AK6" s="1"/>
      <c r="AL6" s="1"/>
      <c r="AM6" s="1"/>
      <c r="AN6" s="2" t="e">
        <f>IF(OR(#REF!="",#REF!="chave do CT-e (44 digitos)")=TRUE,"",IF(LEN(#REF!)=44,"OK","INCORRETO"))</f>
        <v>#REF!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x14ac:dyDescent="0.35">
      <c r="A7" s="10"/>
      <c r="B7" s="6"/>
      <c r="C7" s="6"/>
      <c r="D7" s="6"/>
      <c r="E7" s="6"/>
      <c r="F7" s="6"/>
      <c r="G7" s="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3" t="e">
        <f>IF(LEFT(#REF!,1)="A",10,IF(LEFT(#REF!,1)="B",12,IF(LEFT(#REF!,1)="C",13,IF(LEFT(#REF!,1)="D",14,IF(LEFT(#REF!,1)="E",15,IF(LEFT(#REF!,1)="F",16,IF(LEFT(#REF!,1)="G",17,IF(LEFT(#REF!,1)="H",18,IF(LEFT(#REF!,1)="I",19,IF(LEFT(#REF!,1)="J",20,IF(LEFT(#REF!,1)="K",21,IF(LEFT(#REF!,1)="L",23,IF(LEFT(#REF!,1)="M",24,IF(LEFT(#REF!,1)="N",25,IF(LEFT(#REF!,1)="O",26,IF(LEFT(#REF!,1)="P",27,IF(LEFT(#REF!,1)="Q",28,IF(LEFT(#REF!,1)="R",29,IF(LEFT(#REF!,1)="S",30,IF(LEFT(#REF!,1)="T",31,IF(LEFT(#REF!,1)="U",32,IF(LEFT(#REF!,1)="V",34,IF(LEFT(#REF!,1)="W",35,IF(LEFT(#REF!,1)="X",36,IF(LEFT(#REF!,1)="Y",37,IF(LEFT(#REF!,1)="Z",38,"INCORRETO"))))))))))))))))))))))))))</f>
        <v>#REF!</v>
      </c>
      <c r="X7" s="3" t="e">
        <f>IF(RIGHT(LEFT(#REF!,2),1)="A",10,IF(RIGHT(LEFT(#REF!,2),1)="B",12,IF(RIGHT(LEFT(#REF!,2),1)="C",13,IF(RIGHT(LEFT(#REF!,2),1)="D",14,IF(RIGHT(LEFT(#REF!,2),1)="E",15,IF(RIGHT(LEFT(#REF!,2),1)="F",16,IF(RIGHT(LEFT(#REF!,2),1)="G",17,IF(RIGHT(LEFT(#REF!,2),1)="H",18,IF(RIGHT(LEFT(#REF!,2),1)="I",19,IF(RIGHT(LEFT(#REF!,2),1)="J",20,IF(RIGHT(LEFT(#REF!,2),1)="K",21,IF(RIGHT(LEFT(#REF!,2),1)="L",23,IF(RIGHT(LEFT(#REF!,2),1)="M",24,IF(RIGHT(LEFT(#REF!,2),1)="N",25,IF(RIGHT(LEFT(#REF!,2),1)="O",26,IF(RIGHT(LEFT(#REF!,2),1)="P",27,IF(RIGHT(LEFT(#REF!,2),1)="Q",28,IF(RIGHT(LEFT(#REF!,2),1)="R",29,IF(RIGHT(LEFT(#REF!,2),1)="S",30,IF(RIGHT(LEFT(#REF!,2),1)="T",31,IF(RIGHT(LEFT(#REF!,2),1)="U",32,IF(RIGHT(LEFT(#REF!,2),1)="V",34,IF(RIGHT(LEFT(#REF!,2),1)="W",35,IF(RIGHT(LEFT(#REF!,2),1)="X",36,IF(RIGHT(LEFT(#REF!,2),1)="Y",37,IF(RIGHT(LEFT(#REF!,2),1)="Z",38,"INCORRETO"))))))))))))))))))))))))))</f>
        <v>#REF!</v>
      </c>
      <c r="Y7" s="3" t="e">
        <f>IF(RIGHT(LEFT(#REF!,3),1)="A",10,IF(RIGHT(LEFT(#REF!,3),1)="B",12,IF(RIGHT(LEFT(#REF!,3),1)="C",13,IF(RIGHT(LEFT(#REF!,3),1)="D",14,IF(RIGHT(LEFT(#REF!,3),1)="E",15,IF(RIGHT(LEFT(#REF!,3),1)="F",16,IF(RIGHT(LEFT(#REF!,3),1)="G",17,IF(RIGHT(LEFT(#REF!,3),1)="H",18,IF(RIGHT(LEFT(#REF!,3),1)="I",19,IF(RIGHT(LEFT(#REF!,3),1)="J",20,IF(RIGHT(LEFT(#REF!,3),1)="K",21,IF(RIGHT(LEFT(#REF!,3),1)="L",23,IF(RIGHT(LEFT(#REF!,3),1)="M",24,IF(RIGHT(LEFT(#REF!,3),1)="N",25,IF(RIGHT(LEFT(#REF!,3),1)="O",26,IF(RIGHT(LEFT(#REF!,3),1)="P",27,IF(RIGHT(LEFT(#REF!,3),1)="Q",28,IF(RIGHT(LEFT(#REF!,3),1)="R",29,IF(RIGHT(LEFT(#REF!,3),1)="S",30,IF(RIGHT(LEFT(#REF!,3),1)="T",31,IF(RIGHT(LEFT(#REF!,3),1)="U",32,IF(RIGHT(LEFT(#REF!,3),1)="V",34,IF(RIGHT(LEFT(#REF!,3),1)="W",35,IF(RIGHT(LEFT(#REF!,3),1)="X",36,IF(RIGHT(LEFT(#REF!,3),1)="Y",37,IF(RIGHT(LEFT(#REF!,3),1)="Z",38,"INCORRETO"))))))))))))))))))))))))))</f>
        <v>#REF!</v>
      </c>
      <c r="Z7" s="3" t="e">
        <f>IF(RIGHT(LEFT(#REF!,4),1)="A",10,IF(RIGHT(LEFT(#REF!,4),1)="B",12,IF(RIGHT(LEFT(#REF!,4),1)="C",13,IF(RIGHT(LEFT(#REF!,4),1)="D",14,IF(RIGHT(LEFT(#REF!,4),1)="E",15,IF(RIGHT(LEFT(#REF!,4),1)="F",16,IF(RIGHT(LEFT(#REF!,4),1)="G",17,IF(RIGHT(LEFT(#REF!,4),1)="H",18,IF(RIGHT(LEFT(#REF!,4),1)="I",19,IF(RIGHT(LEFT(#REF!,4),1)="J",20,IF(RIGHT(LEFT(#REF!,4),1)="K",21,IF(RIGHT(LEFT(#REF!,4),1)="L",23,IF(RIGHT(LEFT(#REF!,4),1)="M",24,IF(RIGHT(LEFT(#REF!,4),1)="N",25,IF(RIGHT(LEFT(#REF!,4),1)="O",26,IF(RIGHT(LEFT(#REF!,4),1)="P",27,IF(RIGHT(LEFT(#REF!,4),1)="Q",28,IF(RIGHT(LEFT(#REF!,4),1)="R",29,IF(RIGHT(LEFT(#REF!,4),1)="S",30,IF(RIGHT(LEFT(#REF!,4),1)="T",31,IF(RIGHT(LEFT(#REF!,4),1)="U",32,IF(RIGHT(LEFT(#REF!,4),1)="V",34,IF(RIGHT(LEFT(#REF!,4),1)="W",35,IF(RIGHT(LEFT(#REF!,4),1)="X",36,IF(RIGHT(LEFT(#REF!,4),1)="Y",37,IF(RIGHT(LEFT(#REF!,4),1)="Z",38,"INCORRETO"))))))))))))))))))))))))))</f>
        <v>#REF!</v>
      </c>
      <c r="AA7" s="3" t="e">
        <f>RIGHT(LEFT(#REF!,5),1)</f>
        <v>#REF!</v>
      </c>
      <c r="AB7" s="3" t="e">
        <f>RIGHT(LEFT(#REF!,6),1)</f>
        <v>#REF!</v>
      </c>
      <c r="AC7" s="3" t="e">
        <f>RIGHT(LEFT(#REF!,7),1)</f>
        <v>#REF!</v>
      </c>
      <c r="AD7" s="3" t="e">
        <f>RIGHT(LEFT(#REF!,8),1)</f>
        <v>#REF!</v>
      </c>
      <c r="AE7" s="3" t="e">
        <f>RIGHT(LEFT(#REF!,9),1)</f>
        <v>#REF!</v>
      </c>
      <c r="AF7" s="3" t="e">
        <f>RIGHT(LEFT(#REF!,10),1)</f>
        <v>#REF!</v>
      </c>
      <c r="AG7" s="3" t="e">
        <f>RIGHT(LEFT(#REF!,11),1)</f>
        <v>#REF!</v>
      </c>
      <c r="AH7" s="1"/>
      <c r="AI7" s="3" t="e">
        <f>IF(#REF!&lt;&gt;"Ex: MRKU1111111",IF(#REF!&lt;&gt;"",IF(LEN(#REF!)=11,IFERROR(IF(AG7-RIGHT(MOD(SUM((W7*2^0),(X7*2^1),(Y7*2^2),(Z7*2^3),(AA7*2^4),(AB7*2^5),(AC7*2^6),(AD7*2^7),(AE7*2^8),(AF7*2^9)),11),1)=0,"OK","INCORRETO"),"INCORRETO"),"INCORRETO"),""),"")</f>
        <v>#REF!</v>
      </c>
      <c r="AJ7" s="1"/>
      <c r="AK7" s="1"/>
      <c r="AL7" s="1"/>
      <c r="AM7" s="1"/>
      <c r="AN7" s="2" t="e">
        <f>IF(OR(#REF!="",#REF!="chave do CT-e (44 digitos)")=TRUE,"",IF(LEN(#REF!)=44,"OK","INCORRETO"))</f>
        <v>#REF!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A8" s="10"/>
      <c r="B8" s="6"/>
      <c r="C8" s="6"/>
      <c r="D8" s="6"/>
      <c r="E8" s="6"/>
      <c r="F8" s="6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" t="str">
        <f>IF(LEFT(A6,1)="A",10,IF(LEFT(A6,1)="B",12,IF(LEFT(A6,1)="C",13,IF(LEFT(A6,1)="D",14,IF(LEFT(A6,1)="E",15,IF(LEFT(A6,1)="F",16,IF(LEFT(A6,1)="G",17,IF(LEFT(A6,1)="H",18,IF(LEFT(A6,1)="I",19,IF(LEFT(A6,1)="J",20,IF(LEFT(A6,1)="K",21,IF(LEFT(A6,1)="L",23,IF(LEFT(A6,1)="M",24,IF(LEFT(A6,1)="N",25,IF(LEFT(A6,1)="O",26,IF(LEFT(A6,1)="P",27,IF(LEFT(A6,1)="Q",28,IF(LEFT(A6,1)="R",29,IF(LEFT(A6,1)="S",30,IF(LEFT(A6,1)="T",31,IF(LEFT(A6,1)="U",32,IF(LEFT(A6,1)="V",34,IF(LEFT(A6,1)="W",35,IF(LEFT(A6,1)="X",36,IF(LEFT(A6,1)="Y",37,IF(LEFT(A6,1)="Z",38,"INCORRETO"))))))))))))))))))))))))))</f>
        <v>INCORRETO</v>
      </c>
      <c r="X8" s="3" t="str">
        <f>IF(RIGHT(LEFT(A6,2),1)="A",10,IF(RIGHT(LEFT(A6,2),1)="B",12,IF(RIGHT(LEFT(A6,2),1)="C",13,IF(RIGHT(LEFT(A6,2),1)="D",14,IF(RIGHT(LEFT(A6,2),1)="E",15,IF(RIGHT(LEFT(A6,2),1)="F",16,IF(RIGHT(LEFT(A6,2),1)="G",17,IF(RIGHT(LEFT(A6,2),1)="H",18,IF(RIGHT(LEFT(A6,2),1)="I",19,IF(RIGHT(LEFT(A6,2),1)="J",20,IF(RIGHT(LEFT(A6,2),1)="K",21,IF(RIGHT(LEFT(A6,2),1)="L",23,IF(RIGHT(LEFT(A6,2),1)="M",24,IF(RIGHT(LEFT(A6,2),1)="N",25,IF(RIGHT(LEFT(A6,2),1)="O",26,IF(RIGHT(LEFT(A6,2),1)="P",27,IF(RIGHT(LEFT(A6,2),1)="Q",28,IF(RIGHT(LEFT(A6,2),1)="R",29,IF(RIGHT(LEFT(A6,2),1)="S",30,IF(RIGHT(LEFT(A6,2),1)="T",31,IF(RIGHT(LEFT(A6,2),1)="U",32,IF(RIGHT(LEFT(A6,2),1)="V",34,IF(RIGHT(LEFT(A6,2),1)="W",35,IF(RIGHT(LEFT(A6,2),1)="X",36,IF(RIGHT(LEFT(A6,2),1)="Y",37,IF(RIGHT(LEFT(A6,2),1)="Z",38,"INCORRETO"))))))))))))))))))))))))))</f>
        <v>INCORRETO</v>
      </c>
      <c r="Y8" s="3" t="str">
        <f>IF(RIGHT(LEFT(A6,3),1)="A",10,IF(RIGHT(LEFT(A6,3),1)="B",12,IF(RIGHT(LEFT(A6,3),1)="C",13,IF(RIGHT(LEFT(A6,3),1)="D",14,IF(RIGHT(LEFT(A6,3),1)="E",15,IF(RIGHT(LEFT(A6,3),1)="F",16,IF(RIGHT(LEFT(A6,3),1)="G",17,IF(RIGHT(LEFT(A6,3),1)="H",18,IF(RIGHT(LEFT(A6,3),1)="I",19,IF(RIGHT(LEFT(A6,3),1)="J",20,IF(RIGHT(LEFT(A6,3),1)="K",21,IF(RIGHT(LEFT(A6,3),1)="L",23,IF(RIGHT(LEFT(A6,3),1)="M",24,IF(RIGHT(LEFT(A6,3),1)="N",25,IF(RIGHT(LEFT(A6,3),1)="O",26,IF(RIGHT(LEFT(A6,3),1)="P",27,IF(RIGHT(LEFT(A6,3),1)="Q",28,IF(RIGHT(LEFT(A6,3),1)="R",29,IF(RIGHT(LEFT(A6,3),1)="S",30,IF(RIGHT(LEFT(A6,3),1)="T",31,IF(RIGHT(LEFT(A6,3),1)="U",32,IF(RIGHT(LEFT(A6,3),1)="V",34,IF(RIGHT(LEFT(A6,3),1)="W",35,IF(RIGHT(LEFT(A6,3),1)="X",36,IF(RIGHT(LEFT(A6,3),1)="Y",37,IF(RIGHT(LEFT(A6,3),1)="Z",38,"INCORRETO"))))))))))))))))))))))))))</f>
        <v>INCORRETO</v>
      </c>
      <c r="Z8" s="3" t="str">
        <f>IF(RIGHT(LEFT(A6,4),1)="A",10,IF(RIGHT(LEFT(A6,4),1)="B",12,IF(RIGHT(LEFT(A6,4),1)="C",13,IF(RIGHT(LEFT(A6,4),1)="D",14,IF(RIGHT(LEFT(A6,4),1)="E",15,IF(RIGHT(LEFT(A6,4),1)="F",16,IF(RIGHT(LEFT(A6,4),1)="G",17,IF(RIGHT(LEFT(A6,4),1)="H",18,IF(RIGHT(LEFT(A6,4),1)="I",19,IF(RIGHT(LEFT(A6,4),1)="J",20,IF(RIGHT(LEFT(A6,4),1)="K",21,IF(RIGHT(LEFT(A6,4),1)="L",23,IF(RIGHT(LEFT(A6,4),1)="M",24,IF(RIGHT(LEFT(A6,4),1)="N",25,IF(RIGHT(LEFT(A6,4),1)="O",26,IF(RIGHT(LEFT(A6,4),1)="P",27,IF(RIGHT(LEFT(A6,4),1)="Q",28,IF(RIGHT(LEFT(A6,4),1)="R",29,IF(RIGHT(LEFT(A6,4),1)="S",30,IF(RIGHT(LEFT(A6,4),1)="T",31,IF(RIGHT(LEFT(A6,4),1)="U",32,IF(RIGHT(LEFT(A6,4),1)="V",34,IF(RIGHT(LEFT(A6,4),1)="W",35,IF(RIGHT(LEFT(A6,4),1)="X",36,IF(RIGHT(LEFT(A6,4),1)="Y",37,IF(RIGHT(LEFT(A6,4),1)="Z",38,"INCORRETO"))))))))))))))))))))))))))</f>
        <v>INCORRETO</v>
      </c>
      <c r="AA8" s="3" t="str">
        <f>RIGHT(LEFT(A6,5),1)</f>
        <v/>
      </c>
      <c r="AB8" s="3" t="str">
        <f>RIGHT(LEFT(A6,6),1)</f>
        <v/>
      </c>
      <c r="AC8" s="3" t="str">
        <f>RIGHT(LEFT(A6,7),1)</f>
        <v/>
      </c>
      <c r="AD8" s="3" t="str">
        <f>RIGHT(LEFT(A6,8),1)</f>
        <v/>
      </c>
      <c r="AE8" s="3" t="str">
        <f>RIGHT(LEFT(A6,9),1)</f>
        <v/>
      </c>
      <c r="AF8" s="3" t="str">
        <f>RIGHT(LEFT(A6,10),1)</f>
        <v/>
      </c>
      <c r="AG8" s="3" t="str">
        <f>RIGHT(LEFT(A6,11),1)</f>
        <v/>
      </c>
      <c r="AH8" s="1"/>
      <c r="AI8" s="3" t="str">
        <f>IF(A6&lt;&gt;"Ex: MRKU1111111",IF(A6&lt;&gt;"",IF(LEN(A6)=11,IFERROR(IF(AG8-RIGHT(MOD(SUM((W8*2^0),(X8*2^1),(Y8*2^2),(Z8*2^3),(AA8*2^4),(AB8*2^5),(AC8*2^6),(AD8*2^7),(AE8*2^8),(AF8*2^9)),11),1)=0,"OK","INCORRETO"),"INCORRETO"),"INCORRETO"),""),"")</f>
        <v/>
      </c>
      <c r="AJ8" s="1"/>
      <c r="AK8" s="1"/>
      <c r="AL8" s="1"/>
      <c r="AM8" s="1"/>
      <c r="AN8" s="2" t="str">
        <f>IF(OR(D6="",D6="chave do CT-e (44 digitos)")=TRUE,"",IF(LEN(D6)=44,"OK","INCORRETO"))</f>
        <v/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x14ac:dyDescent="0.35">
      <c r="A9" s="10"/>
      <c r="B9" s="6"/>
      <c r="C9" s="6"/>
      <c r="D9" s="6"/>
      <c r="E9" s="6"/>
      <c r="F9" s="6"/>
      <c r="G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3" t="e">
        <f>IF(LEFT(#REF!,1)="A",10,IF(LEFT(#REF!,1)="B",12,IF(LEFT(#REF!,1)="C",13,IF(LEFT(#REF!,1)="D",14,IF(LEFT(#REF!,1)="E",15,IF(LEFT(#REF!,1)="F",16,IF(LEFT(#REF!,1)="G",17,IF(LEFT(#REF!,1)="H",18,IF(LEFT(#REF!,1)="I",19,IF(LEFT(#REF!,1)="J",20,IF(LEFT(#REF!,1)="K",21,IF(LEFT(#REF!,1)="L",23,IF(LEFT(#REF!,1)="M",24,IF(LEFT(#REF!,1)="N",25,IF(LEFT(#REF!,1)="O",26,IF(LEFT(#REF!,1)="P",27,IF(LEFT(#REF!,1)="Q",28,IF(LEFT(#REF!,1)="R",29,IF(LEFT(#REF!,1)="S",30,IF(LEFT(#REF!,1)="T",31,IF(LEFT(#REF!,1)="U",32,IF(LEFT(#REF!,1)="V",34,IF(LEFT(#REF!,1)="W",35,IF(LEFT(#REF!,1)="X",36,IF(LEFT(#REF!,1)="Y",37,IF(LEFT(#REF!,1)="Z",38,"INCORRETO"))))))))))))))))))))))))))</f>
        <v>#REF!</v>
      </c>
      <c r="X9" s="3" t="e">
        <f>IF(RIGHT(LEFT(#REF!,2),1)="A",10,IF(RIGHT(LEFT(#REF!,2),1)="B",12,IF(RIGHT(LEFT(#REF!,2),1)="C",13,IF(RIGHT(LEFT(#REF!,2),1)="D",14,IF(RIGHT(LEFT(#REF!,2),1)="E",15,IF(RIGHT(LEFT(#REF!,2),1)="F",16,IF(RIGHT(LEFT(#REF!,2),1)="G",17,IF(RIGHT(LEFT(#REF!,2),1)="H",18,IF(RIGHT(LEFT(#REF!,2),1)="I",19,IF(RIGHT(LEFT(#REF!,2),1)="J",20,IF(RIGHT(LEFT(#REF!,2),1)="K",21,IF(RIGHT(LEFT(#REF!,2),1)="L",23,IF(RIGHT(LEFT(#REF!,2),1)="M",24,IF(RIGHT(LEFT(#REF!,2),1)="N",25,IF(RIGHT(LEFT(#REF!,2),1)="O",26,IF(RIGHT(LEFT(#REF!,2),1)="P",27,IF(RIGHT(LEFT(#REF!,2),1)="Q",28,IF(RIGHT(LEFT(#REF!,2),1)="R",29,IF(RIGHT(LEFT(#REF!,2),1)="S",30,IF(RIGHT(LEFT(#REF!,2),1)="T",31,IF(RIGHT(LEFT(#REF!,2),1)="U",32,IF(RIGHT(LEFT(#REF!,2),1)="V",34,IF(RIGHT(LEFT(#REF!,2),1)="W",35,IF(RIGHT(LEFT(#REF!,2),1)="X",36,IF(RIGHT(LEFT(#REF!,2),1)="Y",37,IF(RIGHT(LEFT(#REF!,2),1)="Z",38,"INCORRETO"))))))))))))))))))))))))))</f>
        <v>#REF!</v>
      </c>
      <c r="Y9" s="3" t="e">
        <f>IF(RIGHT(LEFT(#REF!,3),1)="A",10,IF(RIGHT(LEFT(#REF!,3),1)="B",12,IF(RIGHT(LEFT(#REF!,3),1)="C",13,IF(RIGHT(LEFT(#REF!,3),1)="D",14,IF(RIGHT(LEFT(#REF!,3),1)="E",15,IF(RIGHT(LEFT(#REF!,3),1)="F",16,IF(RIGHT(LEFT(#REF!,3),1)="G",17,IF(RIGHT(LEFT(#REF!,3),1)="H",18,IF(RIGHT(LEFT(#REF!,3),1)="I",19,IF(RIGHT(LEFT(#REF!,3),1)="J",20,IF(RIGHT(LEFT(#REF!,3),1)="K",21,IF(RIGHT(LEFT(#REF!,3),1)="L",23,IF(RIGHT(LEFT(#REF!,3),1)="M",24,IF(RIGHT(LEFT(#REF!,3),1)="N",25,IF(RIGHT(LEFT(#REF!,3),1)="O",26,IF(RIGHT(LEFT(#REF!,3),1)="P",27,IF(RIGHT(LEFT(#REF!,3),1)="Q",28,IF(RIGHT(LEFT(#REF!,3),1)="R",29,IF(RIGHT(LEFT(#REF!,3),1)="S",30,IF(RIGHT(LEFT(#REF!,3),1)="T",31,IF(RIGHT(LEFT(#REF!,3),1)="U",32,IF(RIGHT(LEFT(#REF!,3),1)="V",34,IF(RIGHT(LEFT(#REF!,3),1)="W",35,IF(RIGHT(LEFT(#REF!,3),1)="X",36,IF(RIGHT(LEFT(#REF!,3),1)="Y",37,IF(RIGHT(LEFT(#REF!,3),1)="Z",38,"INCORRETO"))))))))))))))))))))))))))</f>
        <v>#REF!</v>
      </c>
      <c r="Z9" s="3" t="e">
        <f>IF(RIGHT(LEFT(#REF!,4),1)="A",10,IF(RIGHT(LEFT(#REF!,4),1)="B",12,IF(RIGHT(LEFT(#REF!,4),1)="C",13,IF(RIGHT(LEFT(#REF!,4),1)="D",14,IF(RIGHT(LEFT(#REF!,4),1)="E",15,IF(RIGHT(LEFT(#REF!,4),1)="F",16,IF(RIGHT(LEFT(#REF!,4),1)="G",17,IF(RIGHT(LEFT(#REF!,4),1)="H",18,IF(RIGHT(LEFT(#REF!,4),1)="I",19,IF(RIGHT(LEFT(#REF!,4),1)="J",20,IF(RIGHT(LEFT(#REF!,4),1)="K",21,IF(RIGHT(LEFT(#REF!,4),1)="L",23,IF(RIGHT(LEFT(#REF!,4),1)="M",24,IF(RIGHT(LEFT(#REF!,4),1)="N",25,IF(RIGHT(LEFT(#REF!,4),1)="O",26,IF(RIGHT(LEFT(#REF!,4),1)="P",27,IF(RIGHT(LEFT(#REF!,4),1)="Q",28,IF(RIGHT(LEFT(#REF!,4),1)="R",29,IF(RIGHT(LEFT(#REF!,4),1)="S",30,IF(RIGHT(LEFT(#REF!,4),1)="T",31,IF(RIGHT(LEFT(#REF!,4),1)="U",32,IF(RIGHT(LEFT(#REF!,4),1)="V",34,IF(RIGHT(LEFT(#REF!,4),1)="W",35,IF(RIGHT(LEFT(#REF!,4),1)="X",36,IF(RIGHT(LEFT(#REF!,4),1)="Y",37,IF(RIGHT(LEFT(#REF!,4),1)="Z",38,"INCORRETO"))))))))))))))))))))))))))</f>
        <v>#REF!</v>
      </c>
      <c r="AA9" s="3" t="e">
        <f>RIGHT(LEFT(#REF!,5),1)</f>
        <v>#REF!</v>
      </c>
      <c r="AB9" s="3" t="e">
        <f>RIGHT(LEFT(#REF!,6),1)</f>
        <v>#REF!</v>
      </c>
      <c r="AC9" s="3" t="e">
        <f>RIGHT(LEFT(#REF!,7),1)</f>
        <v>#REF!</v>
      </c>
      <c r="AD9" s="3" t="e">
        <f>RIGHT(LEFT(#REF!,8),1)</f>
        <v>#REF!</v>
      </c>
      <c r="AE9" s="3" t="e">
        <f>RIGHT(LEFT(#REF!,9),1)</f>
        <v>#REF!</v>
      </c>
      <c r="AF9" s="3" t="e">
        <f>RIGHT(LEFT(#REF!,10),1)</f>
        <v>#REF!</v>
      </c>
      <c r="AG9" s="3" t="e">
        <f>RIGHT(LEFT(#REF!,11),1)</f>
        <v>#REF!</v>
      </c>
      <c r="AH9" s="1"/>
      <c r="AI9" s="3" t="e">
        <f>IF(#REF!&lt;&gt;"Ex: MRKU1111111",IF(#REF!&lt;&gt;"",IF(LEN(#REF!)=11,IFERROR(IF(AG9-RIGHT(MOD(SUM((W9*2^0),(X9*2^1),(Y9*2^2),(Z9*2^3),(AA9*2^4),(AB9*2^5),(AC9*2^6),(AD9*2^7),(AE9*2^8),(AF9*2^9)),11),1)=0,"OK","INCORRETO"),"INCORRETO"),"INCORRETO"),""),"")</f>
        <v>#REF!</v>
      </c>
      <c r="AJ9" s="1"/>
      <c r="AK9" s="1"/>
      <c r="AL9" s="1"/>
      <c r="AM9" s="1"/>
      <c r="AN9" s="2" t="e">
        <f>IF(OR(#REF!="",#REF!="chave do CT-e (44 digitos)")=TRUE,"",IF(LEN(#REF!)=44,"OK","INCORRETO"))</f>
        <v>#REF!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5.75" customHeight="1" x14ac:dyDescent="0.35">
      <c r="A10" s="10"/>
      <c r="B10" s="6"/>
      <c r="C10" s="6"/>
      <c r="D10" s="6"/>
      <c r="E10" s="6"/>
      <c r="F10" s="6"/>
      <c r="G10" s="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" t="e">
        <f>IF(LEFT(#REF!,1)="A",10,IF(LEFT(#REF!,1)="B",12,IF(LEFT(#REF!,1)="C",13,IF(LEFT(#REF!,1)="D",14,IF(LEFT(#REF!,1)="E",15,IF(LEFT(#REF!,1)="F",16,IF(LEFT(#REF!,1)="G",17,IF(LEFT(#REF!,1)="H",18,IF(LEFT(#REF!,1)="I",19,IF(LEFT(#REF!,1)="J",20,IF(LEFT(#REF!,1)="K",21,IF(LEFT(#REF!,1)="L",23,IF(LEFT(#REF!,1)="M",24,IF(LEFT(#REF!,1)="N",25,IF(LEFT(#REF!,1)="O",26,IF(LEFT(#REF!,1)="P",27,IF(LEFT(#REF!,1)="Q",28,IF(LEFT(#REF!,1)="R",29,IF(LEFT(#REF!,1)="S",30,IF(LEFT(#REF!,1)="T",31,IF(LEFT(#REF!,1)="U",32,IF(LEFT(#REF!,1)="V",34,IF(LEFT(#REF!,1)="W",35,IF(LEFT(#REF!,1)="X",36,IF(LEFT(#REF!,1)="Y",37,IF(LEFT(#REF!,1)="Z",38,"INCORRETO"))))))))))))))))))))))))))</f>
        <v>#REF!</v>
      </c>
      <c r="X10" s="3" t="e">
        <f>IF(RIGHT(LEFT(#REF!,2),1)="A",10,IF(RIGHT(LEFT(#REF!,2),1)="B",12,IF(RIGHT(LEFT(#REF!,2),1)="C",13,IF(RIGHT(LEFT(#REF!,2),1)="D",14,IF(RIGHT(LEFT(#REF!,2),1)="E",15,IF(RIGHT(LEFT(#REF!,2),1)="F",16,IF(RIGHT(LEFT(#REF!,2),1)="G",17,IF(RIGHT(LEFT(#REF!,2),1)="H",18,IF(RIGHT(LEFT(#REF!,2),1)="I",19,IF(RIGHT(LEFT(#REF!,2),1)="J",20,IF(RIGHT(LEFT(#REF!,2),1)="K",21,IF(RIGHT(LEFT(#REF!,2),1)="L",23,IF(RIGHT(LEFT(#REF!,2),1)="M",24,IF(RIGHT(LEFT(#REF!,2),1)="N",25,IF(RIGHT(LEFT(#REF!,2),1)="O",26,IF(RIGHT(LEFT(#REF!,2),1)="P",27,IF(RIGHT(LEFT(#REF!,2),1)="Q",28,IF(RIGHT(LEFT(#REF!,2),1)="R",29,IF(RIGHT(LEFT(#REF!,2),1)="S",30,IF(RIGHT(LEFT(#REF!,2),1)="T",31,IF(RIGHT(LEFT(#REF!,2),1)="U",32,IF(RIGHT(LEFT(#REF!,2),1)="V",34,IF(RIGHT(LEFT(#REF!,2),1)="W",35,IF(RIGHT(LEFT(#REF!,2),1)="X",36,IF(RIGHT(LEFT(#REF!,2),1)="Y",37,IF(RIGHT(LEFT(#REF!,2),1)="Z",38,"INCORRETO"))))))))))))))))))))))))))</f>
        <v>#REF!</v>
      </c>
      <c r="Y10" s="3" t="e">
        <f>IF(RIGHT(LEFT(#REF!,3),1)="A",10,IF(RIGHT(LEFT(#REF!,3),1)="B",12,IF(RIGHT(LEFT(#REF!,3),1)="C",13,IF(RIGHT(LEFT(#REF!,3),1)="D",14,IF(RIGHT(LEFT(#REF!,3),1)="E",15,IF(RIGHT(LEFT(#REF!,3),1)="F",16,IF(RIGHT(LEFT(#REF!,3),1)="G",17,IF(RIGHT(LEFT(#REF!,3),1)="H",18,IF(RIGHT(LEFT(#REF!,3),1)="I",19,IF(RIGHT(LEFT(#REF!,3),1)="J",20,IF(RIGHT(LEFT(#REF!,3),1)="K",21,IF(RIGHT(LEFT(#REF!,3),1)="L",23,IF(RIGHT(LEFT(#REF!,3),1)="M",24,IF(RIGHT(LEFT(#REF!,3),1)="N",25,IF(RIGHT(LEFT(#REF!,3),1)="O",26,IF(RIGHT(LEFT(#REF!,3),1)="P",27,IF(RIGHT(LEFT(#REF!,3),1)="Q",28,IF(RIGHT(LEFT(#REF!,3),1)="R",29,IF(RIGHT(LEFT(#REF!,3),1)="S",30,IF(RIGHT(LEFT(#REF!,3),1)="T",31,IF(RIGHT(LEFT(#REF!,3),1)="U",32,IF(RIGHT(LEFT(#REF!,3),1)="V",34,IF(RIGHT(LEFT(#REF!,3),1)="W",35,IF(RIGHT(LEFT(#REF!,3),1)="X",36,IF(RIGHT(LEFT(#REF!,3),1)="Y",37,IF(RIGHT(LEFT(#REF!,3),1)="Z",38,"INCORRETO"))))))))))))))))))))))))))</f>
        <v>#REF!</v>
      </c>
      <c r="Z10" s="3" t="e">
        <f>IF(RIGHT(LEFT(#REF!,4),1)="A",10,IF(RIGHT(LEFT(#REF!,4),1)="B",12,IF(RIGHT(LEFT(#REF!,4),1)="C",13,IF(RIGHT(LEFT(#REF!,4),1)="D",14,IF(RIGHT(LEFT(#REF!,4),1)="E",15,IF(RIGHT(LEFT(#REF!,4),1)="F",16,IF(RIGHT(LEFT(#REF!,4),1)="G",17,IF(RIGHT(LEFT(#REF!,4),1)="H",18,IF(RIGHT(LEFT(#REF!,4),1)="I",19,IF(RIGHT(LEFT(#REF!,4),1)="J",20,IF(RIGHT(LEFT(#REF!,4),1)="K",21,IF(RIGHT(LEFT(#REF!,4),1)="L",23,IF(RIGHT(LEFT(#REF!,4),1)="M",24,IF(RIGHT(LEFT(#REF!,4),1)="N",25,IF(RIGHT(LEFT(#REF!,4),1)="O",26,IF(RIGHT(LEFT(#REF!,4),1)="P",27,IF(RIGHT(LEFT(#REF!,4),1)="Q",28,IF(RIGHT(LEFT(#REF!,4),1)="R",29,IF(RIGHT(LEFT(#REF!,4),1)="S",30,IF(RIGHT(LEFT(#REF!,4),1)="T",31,IF(RIGHT(LEFT(#REF!,4),1)="U",32,IF(RIGHT(LEFT(#REF!,4),1)="V",34,IF(RIGHT(LEFT(#REF!,4),1)="W",35,IF(RIGHT(LEFT(#REF!,4),1)="X",36,IF(RIGHT(LEFT(#REF!,4),1)="Y",37,IF(RIGHT(LEFT(#REF!,4),1)="Z",38,"INCORRETO"))))))))))))))))))))))))))</f>
        <v>#REF!</v>
      </c>
      <c r="AA10" s="3" t="e">
        <f>RIGHT(LEFT(#REF!,5),1)</f>
        <v>#REF!</v>
      </c>
      <c r="AB10" s="3" t="e">
        <f>RIGHT(LEFT(#REF!,6),1)</f>
        <v>#REF!</v>
      </c>
      <c r="AC10" s="3" t="e">
        <f>RIGHT(LEFT(#REF!,7),1)</f>
        <v>#REF!</v>
      </c>
      <c r="AD10" s="3" t="e">
        <f>RIGHT(LEFT(#REF!,8),1)</f>
        <v>#REF!</v>
      </c>
      <c r="AE10" s="3" t="e">
        <f>RIGHT(LEFT(#REF!,9),1)</f>
        <v>#REF!</v>
      </c>
      <c r="AF10" s="3" t="e">
        <f>RIGHT(LEFT(#REF!,10),1)</f>
        <v>#REF!</v>
      </c>
      <c r="AG10" s="3" t="e">
        <f>RIGHT(LEFT(#REF!,11),1)</f>
        <v>#REF!</v>
      </c>
      <c r="AH10" s="1"/>
      <c r="AI10" s="3" t="e">
        <f>IF(#REF!&lt;&gt;"Ex: MRKU1111111",IF(#REF!&lt;&gt;"",IF(LEN(#REF!)=11,IFERROR(IF(AG10-RIGHT(MOD(SUM((W10*2^0),(X10*2^1),(Y10*2^2),(Z10*2^3),(AA10*2^4),(AB10*2^5),(AC10*2^6),(AD10*2^7),(AE10*2^8),(AF10*2^9)),11),1)=0,"OK","INCORRETO"),"INCORRETO"),"INCORRETO"),""),"")</f>
        <v>#REF!</v>
      </c>
      <c r="AJ10" s="1"/>
      <c r="AK10" s="1"/>
      <c r="AL10" s="1"/>
      <c r="AM10" s="1"/>
      <c r="AN10" s="2" t="e">
        <f>IF(OR(#REF!="",#REF!="chave do CT-e (44 digitos)")=TRUE,"",IF(LEN(#REF!)=44,"OK","INCORRETO"))</f>
        <v>#REF!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x14ac:dyDescent="0.35">
      <c r="A11" s="10"/>
      <c r="B11" s="6"/>
      <c r="C11" s="6"/>
      <c r="D11" s="6"/>
      <c r="E11" s="6"/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3" t="str">
        <f t="shared" ref="W11:W43" si="0">IF(LEFT(A7,1)="A",10,IF(LEFT(A7,1)="B",12,IF(LEFT(A7,1)="C",13,IF(LEFT(A7,1)="D",14,IF(LEFT(A7,1)="E",15,IF(LEFT(A7,1)="F",16,IF(LEFT(A7,1)="G",17,IF(LEFT(A7,1)="H",18,IF(LEFT(A7,1)="I",19,IF(LEFT(A7,1)="J",20,IF(LEFT(A7,1)="K",21,IF(LEFT(A7,1)="L",23,IF(LEFT(A7,1)="M",24,IF(LEFT(A7,1)="N",25,IF(LEFT(A7,1)="O",26,IF(LEFT(A7,1)="P",27,IF(LEFT(A7,1)="Q",28,IF(LEFT(A7,1)="R",29,IF(LEFT(A7,1)="S",30,IF(LEFT(A7,1)="T",31,IF(LEFT(A7,1)="U",32,IF(LEFT(A7,1)="V",34,IF(LEFT(A7,1)="W",35,IF(LEFT(A7,1)="X",36,IF(LEFT(A7,1)="Y",37,IF(LEFT(A7,1)="Z",38,"INCORRETO"))))))))))))))))))))))))))</f>
        <v>INCORRETO</v>
      </c>
      <c r="X11" s="3" t="str">
        <f t="shared" ref="X11:X43" si="1">IF(RIGHT(LEFT(A7,2),1)="A",10,IF(RIGHT(LEFT(A7,2),1)="B",12,IF(RIGHT(LEFT(A7,2),1)="C",13,IF(RIGHT(LEFT(A7,2),1)="D",14,IF(RIGHT(LEFT(A7,2),1)="E",15,IF(RIGHT(LEFT(A7,2),1)="F",16,IF(RIGHT(LEFT(A7,2),1)="G",17,IF(RIGHT(LEFT(A7,2),1)="H",18,IF(RIGHT(LEFT(A7,2),1)="I",19,IF(RIGHT(LEFT(A7,2),1)="J",20,IF(RIGHT(LEFT(A7,2),1)="K",21,IF(RIGHT(LEFT(A7,2),1)="L",23,IF(RIGHT(LEFT(A7,2),1)="M",24,IF(RIGHT(LEFT(A7,2),1)="N",25,IF(RIGHT(LEFT(A7,2),1)="O",26,IF(RIGHT(LEFT(A7,2),1)="P",27,IF(RIGHT(LEFT(A7,2),1)="Q",28,IF(RIGHT(LEFT(A7,2),1)="R",29,IF(RIGHT(LEFT(A7,2),1)="S",30,IF(RIGHT(LEFT(A7,2),1)="T",31,IF(RIGHT(LEFT(A7,2),1)="U",32,IF(RIGHT(LEFT(A7,2),1)="V",34,IF(RIGHT(LEFT(A7,2),1)="W",35,IF(RIGHT(LEFT(A7,2),1)="X",36,IF(RIGHT(LEFT(A7,2),1)="Y",37,IF(RIGHT(LEFT(A7,2),1)="Z",38,"INCORRETO"))))))))))))))))))))))))))</f>
        <v>INCORRETO</v>
      </c>
      <c r="Y11" s="3" t="str">
        <f t="shared" ref="Y11:Y43" si="2">IF(RIGHT(LEFT(A7,3),1)="A",10,IF(RIGHT(LEFT(A7,3),1)="B",12,IF(RIGHT(LEFT(A7,3),1)="C",13,IF(RIGHT(LEFT(A7,3),1)="D",14,IF(RIGHT(LEFT(A7,3),1)="E",15,IF(RIGHT(LEFT(A7,3),1)="F",16,IF(RIGHT(LEFT(A7,3),1)="G",17,IF(RIGHT(LEFT(A7,3),1)="H",18,IF(RIGHT(LEFT(A7,3),1)="I",19,IF(RIGHT(LEFT(A7,3),1)="J",20,IF(RIGHT(LEFT(A7,3),1)="K",21,IF(RIGHT(LEFT(A7,3),1)="L",23,IF(RIGHT(LEFT(A7,3),1)="M",24,IF(RIGHT(LEFT(A7,3),1)="N",25,IF(RIGHT(LEFT(A7,3),1)="O",26,IF(RIGHT(LEFT(A7,3),1)="P",27,IF(RIGHT(LEFT(A7,3),1)="Q",28,IF(RIGHT(LEFT(A7,3),1)="R",29,IF(RIGHT(LEFT(A7,3),1)="S",30,IF(RIGHT(LEFT(A7,3),1)="T",31,IF(RIGHT(LEFT(A7,3),1)="U",32,IF(RIGHT(LEFT(A7,3),1)="V",34,IF(RIGHT(LEFT(A7,3),1)="W",35,IF(RIGHT(LEFT(A7,3),1)="X",36,IF(RIGHT(LEFT(A7,3),1)="Y",37,IF(RIGHT(LEFT(A7,3),1)="Z",38,"INCORRETO"))))))))))))))))))))))))))</f>
        <v>INCORRETO</v>
      </c>
      <c r="Z11" s="3" t="str">
        <f t="shared" ref="Z11:Z43" si="3">IF(RIGHT(LEFT(A7,4),1)="A",10,IF(RIGHT(LEFT(A7,4),1)="B",12,IF(RIGHT(LEFT(A7,4),1)="C",13,IF(RIGHT(LEFT(A7,4),1)="D",14,IF(RIGHT(LEFT(A7,4),1)="E",15,IF(RIGHT(LEFT(A7,4),1)="F",16,IF(RIGHT(LEFT(A7,4),1)="G",17,IF(RIGHT(LEFT(A7,4),1)="H",18,IF(RIGHT(LEFT(A7,4),1)="I",19,IF(RIGHT(LEFT(A7,4),1)="J",20,IF(RIGHT(LEFT(A7,4),1)="K",21,IF(RIGHT(LEFT(A7,4),1)="L",23,IF(RIGHT(LEFT(A7,4),1)="M",24,IF(RIGHT(LEFT(A7,4),1)="N",25,IF(RIGHT(LEFT(A7,4),1)="O",26,IF(RIGHT(LEFT(A7,4),1)="P",27,IF(RIGHT(LEFT(A7,4),1)="Q",28,IF(RIGHT(LEFT(A7,4),1)="R",29,IF(RIGHT(LEFT(A7,4),1)="S",30,IF(RIGHT(LEFT(A7,4),1)="T",31,IF(RIGHT(LEFT(A7,4),1)="U",32,IF(RIGHT(LEFT(A7,4),1)="V",34,IF(RIGHT(LEFT(A7,4),1)="W",35,IF(RIGHT(LEFT(A7,4),1)="X",36,IF(RIGHT(LEFT(A7,4),1)="Y",37,IF(RIGHT(LEFT(A7,4),1)="Z",38,"INCORRETO"))))))))))))))))))))))))))</f>
        <v>INCORRETO</v>
      </c>
      <c r="AA11" s="3" t="str">
        <f t="shared" ref="AA11:AA43" si="4">RIGHT(LEFT(A7,5),1)</f>
        <v/>
      </c>
      <c r="AB11" s="3" t="str">
        <f t="shared" ref="AB11:AB43" si="5">RIGHT(LEFT(A7,6),1)</f>
        <v/>
      </c>
      <c r="AC11" s="3" t="str">
        <f t="shared" ref="AC11:AC43" si="6">RIGHT(LEFT(A7,7),1)</f>
        <v/>
      </c>
      <c r="AD11" s="3" t="str">
        <f t="shared" ref="AD11:AD43" si="7">RIGHT(LEFT(A7,8),1)</f>
        <v/>
      </c>
      <c r="AE11" s="3" t="str">
        <f t="shared" ref="AE11:AE43" si="8">RIGHT(LEFT(A7,9),1)</f>
        <v/>
      </c>
      <c r="AF11" s="3" t="str">
        <f t="shared" ref="AF11:AF43" si="9">RIGHT(LEFT(A7,10),1)</f>
        <v/>
      </c>
      <c r="AG11" s="3" t="str">
        <f t="shared" ref="AG11:AG43" si="10">RIGHT(LEFT(A7,11),1)</f>
        <v/>
      </c>
      <c r="AH11" s="1"/>
      <c r="AI11" s="3" t="str">
        <f t="shared" ref="AI11:AI43" si="11">IF(A7&lt;&gt;"Ex: MRKU1111111",IF(A7&lt;&gt;"",IF(LEN(A7)=11,IFERROR(IF(AG11-RIGHT(MOD(SUM((W11*2^0),(X11*2^1),(Y11*2^2),(Z11*2^3),(AA11*2^4),(AB11*2^5),(AC11*2^6),(AD11*2^7),(AE11*2^8),(AF11*2^9)),11),1)=0,"OK","INCORRETO"),"INCORRETO"),"INCORRETO"),""),"")</f>
        <v/>
      </c>
      <c r="AJ11" s="1"/>
      <c r="AK11" s="1"/>
      <c r="AL11" s="1"/>
      <c r="AM11" s="1"/>
      <c r="AN11" s="2" t="str">
        <f t="shared" ref="AN11:AN43" si="12">IF(OR(D7="",D7="chave do CT-e (44 digitos)")=TRUE,"",IF(LEN(D7)=44,"OK","INCORRETO"))</f>
        <v/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x14ac:dyDescent="0.35">
      <c r="A12" s="10"/>
      <c r="B12" s="6"/>
      <c r="C12" s="6"/>
      <c r="D12" s="6"/>
      <c r="E12" s="6"/>
      <c r="F12" s="6"/>
      <c r="G12" s="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3" t="str">
        <f t="shared" si="0"/>
        <v>INCORRETO</v>
      </c>
      <c r="X12" s="3" t="str">
        <f t="shared" si="1"/>
        <v>INCORRETO</v>
      </c>
      <c r="Y12" s="3" t="str">
        <f t="shared" si="2"/>
        <v>INCORRETO</v>
      </c>
      <c r="Z12" s="3" t="str">
        <f t="shared" si="3"/>
        <v>INCORRETO</v>
      </c>
      <c r="AA12" s="3" t="str">
        <f t="shared" si="4"/>
        <v/>
      </c>
      <c r="AB12" s="3" t="str">
        <f t="shared" si="5"/>
        <v/>
      </c>
      <c r="AC12" s="3" t="str">
        <f t="shared" si="6"/>
        <v/>
      </c>
      <c r="AD12" s="3" t="str">
        <f t="shared" si="7"/>
        <v/>
      </c>
      <c r="AE12" s="3" t="str">
        <f t="shared" si="8"/>
        <v/>
      </c>
      <c r="AF12" s="3" t="str">
        <f t="shared" si="9"/>
        <v/>
      </c>
      <c r="AG12" s="3" t="str">
        <f t="shared" si="10"/>
        <v/>
      </c>
      <c r="AH12" s="1"/>
      <c r="AI12" s="3" t="str">
        <f t="shared" si="11"/>
        <v/>
      </c>
      <c r="AJ12" s="1"/>
      <c r="AK12" s="1"/>
      <c r="AL12" s="1"/>
      <c r="AM12" s="1"/>
      <c r="AN12" s="2" t="str">
        <f t="shared" si="12"/>
        <v/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x14ac:dyDescent="0.35">
      <c r="A13" s="6"/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3" t="str">
        <f t="shared" si="0"/>
        <v>INCORRETO</v>
      </c>
      <c r="X13" s="3" t="str">
        <f t="shared" si="1"/>
        <v>INCORRETO</v>
      </c>
      <c r="Y13" s="3" t="str">
        <f t="shared" si="2"/>
        <v>INCORRETO</v>
      </c>
      <c r="Z13" s="3" t="str">
        <f t="shared" si="3"/>
        <v>INCORRETO</v>
      </c>
      <c r="AA13" s="3" t="str">
        <f t="shared" si="4"/>
        <v/>
      </c>
      <c r="AB13" s="3" t="str">
        <f t="shared" si="5"/>
        <v/>
      </c>
      <c r="AC13" s="3" t="str">
        <f t="shared" si="6"/>
        <v/>
      </c>
      <c r="AD13" s="3" t="str">
        <f t="shared" si="7"/>
        <v/>
      </c>
      <c r="AE13" s="3" t="str">
        <f t="shared" si="8"/>
        <v/>
      </c>
      <c r="AF13" s="3" t="str">
        <f t="shared" si="9"/>
        <v/>
      </c>
      <c r="AG13" s="3" t="str">
        <f t="shared" si="10"/>
        <v/>
      </c>
      <c r="AH13" s="1"/>
      <c r="AI13" s="3" t="str">
        <f t="shared" si="11"/>
        <v/>
      </c>
      <c r="AJ13" s="1"/>
      <c r="AK13" s="1"/>
      <c r="AL13" s="1"/>
      <c r="AM13" s="1"/>
      <c r="AN13" s="2" t="str">
        <f t="shared" si="12"/>
        <v/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x14ac:dyDescent="0.35">
      <c r="A14" s="6"/>
      <c r="B14" s="6"/>
      <c r="C14" s="6"/>
      <c r="D14" s="6"/>
      <c r="E14" s="6"/>
      <c r="F14" s="6"/>
      <c r="G14" s="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3" t="str">
        <f t="shared" si="0"/>
        <v>INCORRETO</v>
      </c>
      <c r="X14" s="3" t="str">
        <f t="shared" si="1"/>
        <v>INCORRETO</v>
      </c>
      <c r="Y14" s="3" t="str">
        <f t="shared" si="2"/>
        <v>INCORRETO</v>
      </c>
      <c r="Z14" s="3" t="str">
        <f t="shared" si="3"/>
        <v>INCORRETO</v>
      </c>
      <c r="AA14" s="3" t="str">
        <f t="shared" si="4"/>
        <v/>
      </c>
      <c r="AB14" s="3" t="str">
        <f t="shared" si="5"/>
        <v/>
      </c>
      <c r="AC14" s="3" t="str">
        <f t="shared" si="6"/>
        <v/>
      </c>
      <c r="AD14" s="3" t="str">
        <f t="shared" si="7"/>
        <v/>
      </c>
      <c r="AE14" s="3" t="str">
        <f t="shared" si="8"/>
        <v/>
      </c>
      <c r="AF14" s="3" t="str">
        <f t="shared" si="9"/>
        <v/>
      </c>
      <c r="AG14" s="3" t="str">
        <f t="shared" si="10"/>
        <v/>
      </c>
      <c r="AH14" s="1"/>
      <c r="AI14" s="3" t="str">
        <f t="shared" si="11"/>
        <v/>
      </c>
      <c r="AJ14" s="1"/>
      <c r="AK14" s="1"/>
      <c r="AL14" s="1"/>
      <c r="AM14" s="1"/>
      <c r="AN14" s="2" t="str">
        <f t="shared" si="12"/>
        <v/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1:60" x14ac:dyDescent="0.35">
      <c r="A15" s="6"/>
      <c r="B15" s="6"/>
      <c r="C15" s="6"/>
      <c r="D15" s="6"/>
      <c r="E15" s="6"/>
      <c r="F15" s="6"/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3" t="str">
        <f t="shared" si="0"/>
        <v>INCORRETO</v>
      </c>
      <c r="X15" s="3" t="str">
        <f t="shared" si="1"/>
        <v>INCORRETO</v>
      </c>
      <c r="Y15" s="3" t="str">
        <f t="shared" si="2"/>
        <v>INCORRETO</v>
      </c>
      <c r="Z15" s="3" t="str">
        <f t="shared" si="3"/>
        <v>INCORRETO</v>
      </c>
      <c r="AA15" s="3" t="str">
        <f t="shared" si="4"/>
        <v/>
      </c>
      <c r="AB15" s="3" t="str">
        <f t="shared" si="5"/>
        <v/>
      </c>
      <c r="AC15" s="3" t="str">
        <f t="shared" si="6"/>
        <v/>
      </c>
      <c r="AD15" s="3" t="str">
        <f t="shared" si="7"/>
        <v/>
      </c>
      <c r="AE15" s="3" t="str">
        <f t="shared" si="8"/>
        <v/>
      </c>
      <c r="AF15" s="3" t="str">
        <f t="shared" si="9"/>
        <v/>
      </c>
      <c r="AG15" s="3" t="str">
        <f t="shared" si="10"/>
        <v/>
      </c>
      <c r="AH15" s="1"/>
      <c r="AI15" s="3" t="str">
        <f t="shared" si="11"/>
        <v/>
      </c>
      <c r="AJ15" s="1"/>
      <c r="AK15" s="1"/>
      <c r="AL15" s="1"/>
      <c r="AM15" s="1"/>
      <c r="AN15" s="2" t="str">
        <f t="shared" si="12"/>
        <v/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x14ac:dyDescent="0.35">
      <c r="A16" s="6"/>
      <c r="B16" s="6"/>
      <c r="C16" s="6"/>
      <c r="D16" s="6"/>
      <c r="E16" s="6"/>
      <c r="F16" s="6"/>
      <c r="G16" s="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3" t="str">
        <f t="shared" si="0"/>
        <v>INCORRETO</v>
      </c>
      <c r="X16" s="3" t="str">
        <f t="shared" si="1"/>
        <v>INCORRETO</v>
      </c>
      <c r="Y16" s="3" t="str">
        <f t="shared" si="2"/>
        <v>INCORRETO</v>
      </c>
      <c r="Z16" s="3" t="str">
        <f t="shared" si="3"/>
        <v>INCORRETO</v>
      </c>
      <c r="AA16" s="3" t="str">
        <f t="shared" si="4"/>
        <v/>
      </c>
      <c r="AB16" s="3" t="str">
        <f t="shared" si="5"/>
        <v/>
      </c>
      <c r="AC16" s="3" t="str">
        <f t="shared" si="6"/>
        <v/>
      </c>
      <c r="AD16" s="3" t="str">
        <f t="shared" si="7"/>
        <v/>
      </c>
      <c r="AE16" s="3" t="str">
        <f t="shared" si="8"/>
        <v/>
      </c>
      <c r="AF16" s="3" t="str">
        <f t="shared" si="9"/>
        <v/>
      </c>
      <c r="AG16" s="3" t="str">
        <f t="shared" si="10"/>
        <v/>
      </c>
      <c r="AH16" s="1"/>
      <c r="AI16" s="3" t="str">
        <f t="shared" si="11"/>
        <v/>
      </c>
      <c r="AJ16" s="1"/>
      <c r="AK16" s="1"/>
      <c r="AL16" s="1"/>
      <c r="AM16" s="1"/>
      <c r="AN16" s="2" t="str">
        <f t="shared" si="12"/>
        <v/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x14ac:dyDescent="0.35">
      <c r="A17" s="6"/>
      <c r="B17" s="6"/>
      <c r="C17" s="6"/>
      <c r="D17" s="6"/>
      <c r="E17" s="6"/>
      <c r="F17" s="6"/>
      <c r="G17" s="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3" t="str">
        <f t="shared" si="0"/>
        <v>INCORRETO</v>
      </c>
      <c r="X17" s="3" t="str">
        <f t="shared" si="1"/>
        <v>INCORRETO</v>
      </c>
      <c r="Y17" s="3" t="str">
        <f t="shared" si="2"/>
        <v>INCORRETO</v>
      </c>
      <c r="Z17" s="3" t="str">
        <f t="shared" si="3"/>
        <v>INCORRETO</v>
      </c>
      <c r="AA17" s="3" t="str">
        <f t="shared" si="4"/>
        <v/>
      </c>
      <c r="AB17" s="3" t="str">
        <f t="shared" si="5"/>
        <v/>
      </c>
      <c r="AC17" s="3" t="str">
        <f t="shared" si="6"/>
        <v/>
      </c>
      <c r="AD17" s="3" t="str">
        <f t="shared" si="7"/>
        <v/>
      </c>
      <c r="AE17" s="3" t="str">
        <f t="shared" si="8"/>
        <v/>
      </c>
      <c r="AF17" s="3" t="str">
        <f t="shared" si="9"/>
        <v/>
      </c>
      <c r="AG17" s="3" t="str">
        <f t="shared" si="10"/>
        <v/>
      </c>
      <c r="AH17" s="1"/>
      <c r="AI17" s="3" t="str">
        <f t="shared" si="11"/>
        <v/>
      </c>
      <c r="AJ17" s="1"/>
      <c r="AK17" s="1"/>
      <c r="AL17" s="1"/>
      <c r="AM17" s="1"/>
      <c r="AN17" s="2" t="str">
        <f t="shared" si="12"/>
        <v/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x14ac:dyDescent="0.35">
      <c r="A18" s="6"/>
      <c r="B18" s="6"/>
      <c r="C18" s="6"/>
      <c r="D18" s="6"/>
      <c r="E18" s="6"/>
      <c r="F18" s="6"/>
      <c r="G18" s="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3" t="str">
        <f t="shared" si="0"/>
        <v>INCORRETO</v>
      </c>
      <c r="X18" s="3" t="str">
        <f t="shared" si="1"/>
        <v>INCORRETO</v>
      </c>
      <c r="Y18" s="3" t="str">
        <f t="shared" si="2"/>
        <v>INCORRETO</v>
      </c>
      <c r="Z18" s="3" t="str">
        <f t="shared" si="3"/>
        <v>INCORRETO</v>
      </c>
      <c r="AA18" s="3" t="str">
        <f t="shared" si="4"/>
        <v/>
      </c>
      <c r="AB18" s="3" t="str">
        <f t="shared" si="5"/>
        <v/>
      </c>
      <c r="AC18" s="3" t="str">
        <f t="shared" si="6"/>
        <v/>
      </c>
      <c r="AD18" s="3" t="str">
        <f t="shared" si="7"/>
        <v/>
      </c>
      <c r="AE18" s="3" t="str">
        <f t="shared" si="8"/>
        <v/>
      </c>
      <c r="AF18" s="3" t="str">
        <f t="shared" si="9"/>
        <v/>
      </c>
      <c r="AG18" s="3" t="str">
        <f t="shared" si="10"/>
        <v/>
      </c>
      <c r="AH18" s="1"/>
      <c r="AI18" s="3" t="str">
        <f t="shared" si="11"/>
        <v/>
      </c>
      <c r="AJ18" s="1"/>
      <c r="AK18" s="1"/>
      <c r="AL18" s="1"/>
      <c r="AM18" s="1"/>
      <c r="AN18" s="2" t="str">
        <f t="shared" si="12"/>
        <v/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x14ac:dyDescent="0.35">
      <c r="A19" s="6"/>
      <c r="B19" s="6"/>
      <c r="C19" s="6"/>
      <c r="D19" s="6"/>
      <c r="E19" s="6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3" t="str">
        <f t="shared" si="0"/>
        <v>INCORRETO</v>
      </c>
      <c r="X19" s="3" t="str">
        <f t="shared" si="1"/>
        <v>INCORRETO</v>
      </c>
      <c r="Y19" s="3" t="str">
        <f t="shared" si="2"/>
        <v>INCORRETO</v>
      </c>
      <c r="Z19" s="3" t="str">
        <f t="shared" si="3"/>
        <v>INCORRETO</v>
      </c>
      <c r="AA19" s="3" t="str">
        <f t="shared" si="4"/>
        <v/>
      </c>
      <c r="AB19" s="3" t="str">
        <f t="shared" si="5"/>
        <v/>
      </c>
      <c r="AC19" s="3" t="str">
        <f t="shared" si="6"/>
        <v/>
      </c>
      <c r="AD19" s="3" t="str">
        <f t="shared" si="7"/>
        <v/>
      </c>
      <c r="AE19" s="3" t="str">
        <f t="shared" si="8"/>
        <v/>
      </c>
      <c r="AF19" s="3" t="str">
        <f t="shared" si="9"/>
        <v/>
      </c>
      <c r="AG19" s="3" t="str">
        <f t="shared" si="10"/>
        <v/>
      </c>
      <c r="AH19" s="1"/>
      <c r="AI19" s="3" t="str">
        <f t="shared" si="11"/>
        <v/>
      </c>
      <c r="AJ19" s="1"/>
      <c r="AK19" s="1"/>
      <c r="AL19" s="1"/>
      <c r="AM19" s="1"/>
      <c r="AN19" s="2" t="str">
        <f t="shared" si="12"/>
        <v/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x14ac:dyDescent="0.35">
      <c r="A20" s="6"/>
      <c r="B20" s="6"/>
      <c r="C20" s="6"/>
      <c r="D20" s="6"/>
      <c r="E20" s="6"/>
      <c r="F20" s="6"/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3" t="str">
        <f t="shared" si="0"/>
        <v>INCORRETO</v>
      </c>
      <c r="X20" s="3" t="str">
        <f t="shared" si="1"/>
        <v>INCORRETO</v>
      </c>
      <c r="Y20" s="3" t="str">
        <f t="shared" si="2"/>
        <v>INCORRETO</v>
      </c>
      <c r="Z20" s="3" t="str">
        <f t="shared" si="3"/>
        <v>INCORRETO</v>
      </c>
      <c r="AA20" s="3" t="str">
        <f t="shared" si="4"/>
        <v/>
      </c>
      <c r="AB20" s="3" t="str">
        <f t="shared" si="5"/>
        <v/>
      </c>
      <c r="AC20" s="3" t="str">
        <f t="shared" si="6"/>
        <v/>
      </c>
      <c r="AD20" s="3" t="str">
        <f t="shared" si="7"/>
        <v/>
      </c>
      <c r="AE20" s="3" t="str">
        <f t="shared" si="8"/>
        <v/>
      </c>
      <c r="AF20" s="3" t="str">
        <f t="shared" si="9"/>
        <v/>
      </c>
      <c r="AG20" s="3" t="str">
        <f t="shared" si="10"/>
        <v/>
      </c>
      <c r="AH20" s="1"/>
      <c r="AI20" s="3" t="str">
        <f t="shared" si="11"/>
        <v/>
      </c>
      <c r="AJ20" s="1"/>
      <c r="AK20" s="1"/>
      <c r="AL20" s="1"/>
      <c r="AM20" s="1"/>
      <c r="AN20" s="2" t="str">
        <f t="shared" si="12"/>
        <v/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x14ac:dyDescent="0.35">
      <c r="A21" s="6"/>
      <c r="B21" s="6"/>
      <c r="C21" s="6"/>
      <c r="D21" s="6"/>
      <c r="E21" s="6"/>
      <c r="F21" s="6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" t="str">
        <f t="shared" si="0"/>
        <v>INCORRETO</v>
      </c>
      <c r="X21" s="3" t="str">
        <f t="shared" si="1"/>
        <v>INCORRETO</v>
      </c>
      <c r="Y21" s="3" t="str">
        <f t="shared" si="2"/>
        <v>INCORRETO</v>
      </c>
      <c r="Z21" s="3" t="str">
        <f t="shared" si="3"/>
        <v>INCORRETO</v>
      </c>
      <c r="AA21" s="3" t="str">
        <f t="shared" si="4"/>
        <v/>
      </c>
      <c r="AB21" s="3" t="str">
        <f t="shared" si="5"/>
        <v/>
      </c>
      <c r="AC21" s="3" t="str">
        <f t="shared" si="6"/>
        <v/>
      </c>
      <c r="AD21" s="3" t="str">
        <f t="shared" si="7"/>
        <v/>
      </c>
      <c r="AE21" s="3" t="str">
        <f t="shared" si="8"/>
        <v/>
      </c>
      <c r="AF21" s="3" t="str">
        <f t="shared" si="9"/>
        <v/>
      </c>
      <c r="AG21" s="3" t="str">
        <f t="shared" si="10"/>
        <v/>
      </c>
      <c r="AH21" s="1"/>
      <c r="AI21" s="3" t="str">
        <f t="shared" si="11"/>
        <v/>
      </c>
      <c r="AJ21" s="1"/>
      <c r="AK21" s="1"/>
      <c r="AL21" s="1"/>
      <c r="AM21" s="1"/>
      <c r="AN21" s="2" t="str">
        <f t="shared" si="12"/>
        <v/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x14ac:dyDescent="0.35">
      <c r="A22" s="6"/>
      <c r="B22" s="6"/>
      <c r="C22" s="6"/>
      <c r="D22" s="6"/>
      <c r="E22" s="6"/>
      <c r="F22" s="6"/>
      <c r="G22" s="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" t="str">
        <f t="shared" si="0"/>
        <v>INCORRETO</v>
      </c>
      <c r="X22" s="3" t="str">
        <f t="shared" si="1"/>
        <v>INCORRETO</v>
      </c>
      <c r="Y22" s="3" t="str">
        <f t="shared" si="2"/>
        <v>INCORRETO</v>
      </c>
      <c r="Z22" s="3" t="str">
        <f t="shared" si="3"/>
        <v>INCORRETO</v>
      </c>
      <c r="AA22" s="3" t="str">
        <f t="shared" si="4"/>
        <v/>
      </c>
      <c r="AB22" s="3" t="str">
        <f t="shared" si="5"/>
        <v/>
      </c>
      <c r="AC22" s="3" t="str">
        <f t="shared" si="6"/>
        <v/>
      </c>
      <c r="AD22" s="3" t="str">
        <f t="shared" si="7"/>
        <v/>
      </c>
      <c r="AE22" s="3" t="str">
        <f t="shared" si="8"/>
        <v/>
      </c>
      <c r="AF22" s="3" t="str">
        <f t="shared" si="9"/>
        <v/>
      </c>
      <c r="AG22" s="3" t="str">
        <f t="shared" si="10"/>
        <v/>
      </c>
      <c r="AH22" s="1"/>
      <c r="AI22" s="3" t="str">
        <f t="shared" si="11"/>
        <v/>
      </c>
      <c r="AJ22" s="1"/>
      <c r="AK22" s="1"/>
      <c r="AL22" s="1"/>
      <c r="AM22" s="1"/>
      <c r="AN22" s="2" t="str">
        <f t="shared" si="12"/>
        <v/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x14ac:dyDescent="0.35">
      <c r="A23" s="6"/>
      <c r="B23" s="6"/>
      <c r="C23" s="6"/>
      <c r="D23" s="6"/>
      <c r="E23" s="6"/>
      <c r="F23" s="6"/>
      <c r="G23" s="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3" t="str">
        <f t="shared" si="0"/>
        <v>INCORRETO</v>
      </c>
      <c r="X23" s="3" t="str">
        <f t="shared" si="1"/>
        <v>INCORRETO</v>
      </c>
      <c r="Y23" s="3" t="str">
        <f t="shared" si="2"/>
        <v>INCORRETO</v>
      </c>
      <c r="Z23" s="3" t="str">
        <f t="shared" si="3"/>
        <v>INCORRETO</v>
      </c>
      <c r="AA23" s="3" t="str">
        <f t="shared" si="4"/>
        <v/>
      </c>
      <c r="AB23" s="3" t="str">
        <f t="shared" si="5"/>
        <v/>
      </c>
      <c r="AC23" s="3" t="str">
        <f t="shared" si="6"/>
        <v/>
      </c>
      <c r="AD23" s="3" t="str">
        <f t="shared" si="7"/>
        <v/>
      </c>
      <c r="AE23" s="3" t="str">
        <f t="shared" si="8"/>
        <v/>
      </c>
      <c r="AF23" s="3" t="str">
        <f t="shared" si="9"/>
        <v/>
      </c>
      <c r="AG23" s="3" t="str">
        <f t="shared" si="10"/>
        <v/>
      </c>
      <c r="AH23" s="1"/>
      <c r="AI23" s="3" t="str">
        <f t="shared" si="11"/>
        <v/>
      </c>
      <c r="AJ23" s="1"/>
      <c r="AK23" s="1"/>
      <c r="AL23" s="1"/>
      <c r="AM23" s="1"/>
      <c r="AN23" s="2" t="str">
        <f t="shared" si="12"/>
        <v/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x14ac:dyDescent="0.35">
      <c r="A24" s="6"/>
      <c r="B24" s="6"/>
      <c r="C24" s="6"/>
      <c r="D24" s="6"/>
      <c r="E24" s="6"/>
      <c r="F24" s="6"/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3" t="str">
        <f t="shared" si="0"/>
        <v>INCORRETO</v>
      </c>
      <c r="X24" s="3" t="str">
        <f t="shared" si="1"/>
        <v>INCORRETO</v>
      </c>
      <c r="Y24" s="3" t="str">
        <f t="shared" si="2"/>
        <v>INCORRETO</v>
      </c>
      <c r="Z24" s="3" t="str">
        <f t="shared" si="3"/>
        <v>INCORRETO</v>
      </c>
      <c r="AA24" s="3" t="str">
        <f t="shared" si="4"/>
        <v/>
      </c>
      <c r="AB24" s="3" t="str">
        <f t="shared" si="5"/>
        <v/>
      </c>
      <c r="AC24" s="3" t="str">
        <f t="shared" si="6"/>
        <v/>
      </c>
      <c r="AD24" s="3" t="str">
        <f t="shared" si="7"/>
        <v/>
      </c>
      <c r="AE24" s="3" t="str">
        <f t="shared" si="8"/>
        <v/>
      </c>
      <c r="AF24" s="3" t="str">
        <f t="shared" si="9"/>
        <v/>
      </c>
      <c r="AG24" s="3" t="str">
        <f t="shared" si="10"/>
        <v/>
      </c>
      <c r="AH24" s="1"/>
      <c r="AI24" s="3" t="str">
        <f t="shared" si="11"/>
        <v/>
      </c>
      <c r="AJ24" s="1"/>
      <c r="AK24" s="1"/>
      <c r="AL24" s="1"/>
      <c r="AM24" s="1"/>
      <c r="AN24" s="2" t="str">
        <f t="shared" si="12"/>
        <v/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x14ac:dyDescent="0.35">
      <c r="A25" s="6"/>
      <c r="B25" s="6"/>
      <c r="C25" s="6"/>
      <c r="D25" s="6"/>
      <c r="E25" s="6"/>
      <c r="F25" s="6"/>
      <c r="G25" s="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3" t="str">
        <f t="shared" si="0"/>
        <v>INCORRETO</v>
      </c>
      <c r="X25" s="3" t="str">
        <f t="shared" si="1"/>
        <v>INCORRETO</v>
      </c>
      <c r="Y25" s="3" t="str">
        <f t="shared" si="2"/>
        <v>INCORRETO</v>
      </c>
      <c r="Z25" s="3" t="str">
        <f t="shared" si="3"/>
        <v>INCORRETO</v>
      </c>
      <c r="AA25" s="3" t="str">
        <f t="shared" si="4"/>
        <v/>
      </c>
      <c r="AB25" s="3" t="str">
        <f t="shared" si="5"/>
        <v/>
      </c>
      <c r="AC25" s="3" t="str">
        <f t="shared" si="6"/>
        <v/>
      </c>
      <c r="AD25" s="3" t="str">
        <f t="shared" si="7"/>
        <v/>
      </c>
      <c r="AE25" s="3" t="str">
        <f t="shared" si="8"/>
        <v/>
      </c>
      <c r="AF25" s="3" t="str">
        <f t="shared" si="9"/>
        <v/>
      </c>
      <c r="AG25" s="3" t="str">
        <f t="shared" si="10"/>
        <v/>
      </c>
      <c r="AH25" s="1"/>
      <c r="AI25" s="3" t="str">
        <f t="shared" si="11"/>
        <v/>
      </c>
      <c r="AJ25" s="1"/>
      <c r="AK25" s="1"/>
      <c r="AL25" s="1"/>
      <c r="AM25" s="1"/>
      <c r="AN25" s="2" t="str">
        <f t="shared" si="12"/>
        <v/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x14ac:dyDescent="0.35">
      <c r="A26" s="6"/>
      <c r="B26" s="6"/>
      <c r="C26" s="6"/>
      <c r="D26" s="6"/>
      <c r="E26" s="6"/>
      <c r="F26" s="6"/>
      <c r="G26" s="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3" t="str">
        <f t="shared" si="0"/>
        <v>INCORRETO</v>
      </c>
      <c r="X26" s="3" t="str">
        <f t="shared" si="1"/>
        <v>INCORRETO</v>
      </c>
      <c r="Y26" s="3" t="str">
        <f t="shared" si="2"/>
        <v>INCORRETO</v>
      </c>
      <c r="Z26" s="3" t="str">
        <f t="shared" si="3"/>
        <v>INCORRETO</v>
      </c>
      <c r="AA26" s="3" t="str">
        <f t="shared" si="4"/>
        <v/>
      </c>
      <c r="AB26" s="3" t="str">
        <f t="shared" si="5"/>
        <v/>
      </c>
      <c r="AC26" s="3" t="str">
        <f t="shared" si="6"/>
        <v/>
      </c>
      <c r="AD26" s="3" t="str">
        <f t="shared" si="7"/>
        <v/>
      </c>
      <c r="AE26" s="3" t="str">
        <f t="shared" si="8"/>
        <v/>
      </c>
      <c r="AF26" s="3" t="str">
        <f t="shared" si="9"/>
        <v/>
      </c>
      <c r="AG26" s="3" t="str">
        <f t="shared" si="10"/>
        <v/>
      </c>
      <c r="AH26" s="1"/>
      <c r="AI26" s="3" t="str">
        <f t="shared" si="11"/>
        <v/>
      </c>
      <c r="AJ26" s="1"/>
      <c r="AK26" s="1"/>
      <c r="AL26" s="1"/>
      <c r="AM26" s="1"/>
      <c r="AN26" s="2" t="str">
        <f t="shared" si="12"/>
        <v/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x14ac:dyDescent="0.35">
      <c r="A27" s="6"/>
      <c r="B27" s="6"/>
      <c r="C27" s="6"/>
      <c r="D27" s="6"/>
      <c r="E27" s="6"/>
      <c r="F27" s="6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3" t="str">
        <f t="shared" si="0"/>
        <v>INCORRETO</v>
      </c>
      <c r="X27" s="3" t="str">
        <f t="shared" si="1"/>
        <v>INCORRETO</v>
      </c>
      <c r="Y27" s="3" t="str">
        <f t="shared" si="2"/>
        <v>INCORRETO</v>
      </c>
      <c r="Z27" s="3" t="str">
        <f t="shared" si="3"/>
        <v>INCORRETO</v>
      </c>
      <c r="AA27" s="3" t="str">
        <f t="shared" si="4"/>
        <v/>
      </c>
      <c r="AB27" s="3" t="str">
        <f t="shared" si="5"/>
        <v/>
      </c>
      <c r="AC27" s="3" t="str">
        <f t="shared" si="6"/>
        <v/>
      </c>
      <c r="AD27" s="3" t="str">
        <f t="shared" si="7"/>
        <v/>
      </c>
      <c r="AE27" s="3" t="str">
        <f t="shared" si="8"/>
        <v/>
      </c>
      <c r="AF27" s="3" t="str">
        <f t="shared" si="9"/>
        <v/>
      </c>
      <c r="AG27" s="3" t="str">
        <f t="shared" si="10"/>
        <v/>
      </c>
      <c r="AH27" s="1"/>
      <c r="AI27" s="3" t="str">
        <f t="shared" si="11"/>
        <v/>
      </c>
      <c r="AJ27" s="1"/>
      <c r="AK27" s="1"/>
      <c r="AL27" s="1"/>
      <c r="AM27" s="1"/>
      <c r="AN27" s="2" t="str">
        <f t="shared" si="12"/>
        <v/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x14ac:dyDescent="0.35">
      <c r="A28" s="6"/>
      <c r="B28" s="6"/>
      <c r="C28" s="6"/>
      <c r="D28" s="6"/>
      <c r="E28" s="6"/>
      <c r="F28" s="6"/>
      <c r="G28" s="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3" t="str">
        <f t="shared" si="0"/>
        <v>INCORRETO</v>
      </c>
      <c r="X28" s="3" t="str">
        <f t="shared" si="1"/>
        <v>INCORRETO</v>
      </c>
      <c r="Y28" s="3" t="str">
        <f t="shared" si="2"/>
        <v>INCORRETO</v>
      </c>
      <c r="Z28" s="3" t="str">
        <f t="shared" si="3"/>
        <v>INCORRETO</v>
      </c>
      <c r="AA28" s="3" t="str">
        <f t="shared" si="4"/>
        <v/>
      </c>
      <c r="AB28" s="3" t="str">
        <f t="shared" si="5"/>
        <v/>
      </c>
      <c r="AC28" s="3" t="str">
        <f t="shared" si="6"/>
        <v/>
      </c>
      <c r="AD28" s="3" t="str">
        <f t="shared" si="7"/>
        <v/>
      </c>
      <c r="AE28" s="3" t="str">
        <f t="shared" si="8"/>
        <v/>
      </c>
      <c r="AF28" s="3" t="str">
        <f t="shared" si="9"/>
        <v/>
      </c>
      <c r="AG28" s="3" t="str">
        <f t="shared" si="10"/>
        <v/>
      </c>
      <c r="AH28" s="1"/>
      <c r="AI28" s="3" t="str">
        <f t="shared" si="11"/>
        <v/>
      </c>
      <c r="AJ28" s="1"/>
      <c r="AK28" s="1"/>
      <c r="AL28" s="1"/>
      <c r="AM28" s="1"/>
      <c r="AN28" s="2" t="str">
        <f t="shared" si="12"/>
        <v/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x14ac:dyDescent="0.35">
      <c r="A29" s="6"/>
      <c r="B29" s="6"/>
      <c r="C29" s="6"/>
      <c r="D29" s="6"/>
      <c r="E29" s="6"/>
      <c r="F29" s="6"/>
      <c r="G29" s="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3" t="str">
        <f t="shared" si="0"/>
        <v>INCORRETO</v>
      </c>
      <c r="X29" s="3" t="str">
        <f t="shared" si="1"/>
        <v>INCORRETO</v>
      </c>
      <c r="Y29" s="3" t="str">
        <f t="shared" si="2"/>
        <v>INCORRETO</v>
      </c>
      <c r="Z29" s="3" t="str">
        <f t="shared" si="3"/>
        <v>INCORRETO</v>
      </c>
      <c r="AA29" s="3" t="str">
        <f t="shared" si="4"/>
        <v/>
      </c>
      <c r="AB29" s="3" t="str">
        <f t="shared" si="5"/>
        <v/>
      </c>
      <c r="AC29" s="3" t="str">
        <f t="shared" si="6"/>
        <v/>
      </c>
      <c r="AD29" s="3" t="str">
        <f t="shared" si="7"/>
        <v/>
      </c>
      <c r="AE29" s="3" t="str">
        <f t="shared" si="8"/>
        <v/>
      </c>
      <c r="AF29" s="3" t="str">
        <f t="shared" si="9"/>
        <v/>
      </c>
      <c r="AG29" s="3" t="str">
        <f t="shared" si="10"/>
        <v/>
      </c>
      <c r="AH29" s="1"/>
      <c r="AI29" s="3" t="str">
        <f t="shared" si="11"/>
        <v/>
      </c>
      <c r="AJ29" s="1"/>
      <c r="AK29" s="1"/>
      <c r="AL29" s="1"/>
      <c r="AM29" s="1"/>
      <c r="AN29" s="2" t="str">
        <f t="shared" si="12"/>
        <v/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x14ac:dyDescent="0.35">
      <c r="A30" s="6"/>
      <c r="B30" s="6"/>
      <c r="C30" s="6"/>
      <c r="D30" s="6"/>
      <c r="E30" s="6"/>
      <c r="F30" s="6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3" t="str">
        <f t="shared" si="0"/>
        <v>INCORRETO</v>
      </c>
      <c r="X30" s="3" t="str">
        <f t="shared" si="1"/>
        <v>INCORRETO</v>
      </c>
      <c r="Y30" s="3" t="str">
        <f t="shared" si="2"/>
        <v>INCORRETO</v>
      </c>
      <c r="Z30" s="3" t="str">
        <f t="shared" si="3"/>
        <v>INCORRETO</v>
      </c>
      <c r="AA30" s="3" t="str">
        <f t="shared" si="4"/>
        <v/>
      </c>
      <c r="AB30" s="3" t="str">
        <f t="shared" si="5"/>
        <v/>
      </c>
      <c r="AC30" s="3" t="str">
        <f t="shared" si="6"/>
        <v/>
      </c>
      <c r="AD30" s="3" t="str">
        <f t="shared" si="7"/>
        <v/>
      </c>
      <c r="AE30" s="3" t="str">
        <f t="shared" si="8"/>
        <v/>
      </c>
      <c r="AF30" s="3" t="str">
        <f t="shared" si="9"/>
        <v/>
      </c>
      <c r="AG30" s="3" t="str">
        <f t="shared" si="10"/>
        <v/>
      </c>
      <c r="AH30" s="1"/>
      <c r="AI30" s="3" t="str">
        <f t="shared" si="11"/>
        <v/>
      </c>
      <c r="AJ30" s="1"/>
      <c r="AK30" s="1"/>
      <c r="AL30" s="1"/>
      <c r="AM30" s="1"/>
      <c r="AN30" s="2" t="str">
        <f t="shared" si="12"/>
        <v/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x14ac:dyDescent="0.35">
      <c r="A31" s="6"/>
      <c r="B31" s="6"/>
      <c r="C31" s="6"/>
      <c r="D31" s="6"/>
      <c r="E31" s="6"/>
      <c r="F31" s="6"/>
      <c r="G31" s="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3" t="str">
        <f t="shared" si="0"/>
        <v>INCORRETO</v>
      </c>
      <c r="X31" s="3" t="str">
        <f t="shared" si="1"/>
        <v>INCORRETO</v>
      </c>
      <c r="Y31" s="3" t="str">
        <f t="shared" si="2"/>
        <v>INCORRETO</v>
      </c>
      <c r="Z31" s="3" t="str">
        <f t="shared" si="3"/>
        <v>INCORRETO</v>
      </c>
      <c r="AA31" s="3" t="str">
        <f t="shared" si="4"/>
        <v/>
      </c>
      <c r="AB31" s="3" t="str">
        <f t="shared" si="5"/>
        <v/>
      </c>
      <c r="AC31" s="3" t="str">
        <f t="shared" si="6"/>
        <v/>
      </c>
      <c r="AD31" s="3" t="str">
        <f t="shared" si="7"/>
        <v/>
      </c>
      <c r="AE31" s="3" t="str">
        <f t="shared" si="8"/>
        <v/>
      </c>
      <c r="AF31" s="3" t="str">
        <f t="shared" si="9"/>
        <v/>
      </c>
      <c r="AG31" s="3" t="str">
        <f t="shared" si="10"/>
        <v/>
      </c>
      <c r="AH31" s="1"/>
      <c r="AI31" s="3" t="str">
        <f t="shared" si="11"/>
        <v/>
      </c>
      <c r="AJ31" s="1"/>
      <c r="AK31" s="1"/>
      <c r="AL31" s="1"/>
      <c r="AM31" s="1"/>
      <c r="AN31" s="2" t="str">
        <f t="shared" si="12"/>
        <v/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x14ac:dyDescent="0.35">
      <c r="A32" s="6"/>
      <c r="B32" s="6"/>
      <c r="C32" s="6"/>
      <c r="D32" s="6"/>
      <c r="E32" s="6"/>
      <c r="F32" s="6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3" t="str">
        <f t="shared" si="0"/>
        <v>INCORRETO</v>
      </c>
      <c r="X32" s="3" t="str">
        <f t="shared" si="1"/>
        <v>INCORRETO</v>
      </c>
      <c r="Y32" s="3" t="str">
        <f t="shared" si="2"/>
        <v>INCORRETO</v>
      </c>
      <c r="Z32" s="3" t="str">
        <f t="shared" si="3"/>
        <v>INCORRETO</v>
      </c>
      <c r="AA32" s="3" t="str">
        <f t="shared" si="4"/>
        <v/>
      </c>
      <c r="AB32" s="3" t="str">
        <f t="shared" si="5"/>
        <v/>
      </c>
      <c r="AC32" s="3" t="str">
        <f t="shared" si="6"/>
        <v/>
      </c>
      <c r="AD32" s="3" t="str">
        <f t="shared" si="7"/>
        <v/>
      </c>
      <c r="AE32" s="3" t="str">
        <f t="shared" si="8"/>
        <v/>
      </c>
      <c r="AF32" s="3" t="str">
        <f t="shared" si="9"/>
        <v/>
      </c>
      <c r="AG32" s="3" t="str">
        <f t="shared" si="10"/>
        <v/>
      </c>
      <c r="AH32" s="1"/>
      <c r="AI32" s="3" t="str">
        <f t="shared" si="11"/>
        <v/>
      </c>
      <c r="AJ32" s="1"/>
      <c r="AK32" s="1"/>
      <c r="AL32" s="1"/>
      <c r="AM32" s="1"/>
      <c r="AN32" s="2" t="str">
        <f t="shared" si="12"/>
        <v/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x14ac:dyDescent="0.35">
      <c r="A33" s="6"/>
      <c r="B33" s="6"/>
      <c r="C33" s="6"/>
      <c r="D33" s="6"/>
      <c r="E33" s="6"/>
      <c r="F33" s="6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3" t="str">
        <f t="shared" si="0"/>
        <v>INCORRETO</v>
      </c>
      <c r="X33" s="3" t="str">
        <f t="shared" si="1"/>
        <v>INCORRETO</v>
      </c>
      <c r="Y33" s="3" t="str">
        <f t="shared" si="2"/>
        <v>INCORRETO</v>
      </c>
      <c r="Z33" s="3" t="str">
        <f t="shared" si="3"/>
        <v>INCORRETO</v>
      </c>
      <c r="AA33" s="3" t="str">
        <f t="shared" si="4"/>
        <v/>
      </c>
      <c r="AB33" s="3" t="str">
        <f t="shared" si="5"/>
        <v/>
      </c>
      <c r="AC33" s="3" t="str">
        <f t="shared" si="6"/>
        <v/>
      </c>
      <c r="AD33" s="3" t="str">
        <f t="shared" si="7"/>
        <v/>
      </c>
      <c r="AE33" s="3" t="str">
        <f t="shared" si="8"/>
        <v/>
      </c>
      <c r="AF33" s="3" t="str">
        <f t="shared" si="9"/>
        <v/>
      </c>
      <c r="AG33" s="3" t="str">
        <f t="shared" si="10"/>
        <v/>
      </c>
      <c r="AH33" s="1"/>
      <c r="AI33" s="3" t="str">
        <f t="shared" si="11"/>
        <v/>
      </c>
      <c r="AJ33" s="1"/>
      <c r="AK33" s="1"/>
      <c r="AL33" s="1"/>
      <c r="AM33" s="1"/>
      <c r="AN33" s="2" t="str">
        <f t="shared" si="12"/>
        <v/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x14ac:dyDescent="0.35">
      <c r="A34" s="6"/>
      <c r="B34" s="6"/>
      <c r="C34" s="6"/>
      <c r="D34" s="6"/>
      <c r="E34" s="6"/>
      <c r="F34" s="6"/>
      <c r="G34" s="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3" t="str">
        <f t="shared" si="0"/>
        <v>INCORRETO</v>
      </c>
      <c r="X34" s="3" t="str">
        <f t="shared" si="1"/>
        <v>INCORRETO</v>
      </c>
      <c r="Y34" s="3" t="str">
        <f t="shared" si="2"/>
        <v>INCORRETO</v>
      </c>
      <c r="Z34" s="3" t="str">
        <f t="shared" si="3"/>
        <v>INCORRETO</v>
      </c>
      <c r="AA34" s="3" t="str">
        <f t="shared" si="4"/>
        <v/>
      </c>
      <c r="AB34" s="3" t="str">
        <f t="shared" si="5"/>
        <v/>
      </c>
      <c r="AC34" s="3" t="str">
        <f t="shared" si="6"/>
        <v/>
      </c>
      <c r="AD34" s="3" t="str">
        <f t="shared" si="7"/>
        <v/>
      </c>
      <c r="AE34" s="3" t="str">
        <f t="shared" si="8"/>
        <v/>
      </c>
      <c r="AF34" s="3" t="str">
        <f t="shared" si="9"/>
        <v/>
      </c>
      <c r="AG34" s="3" t="str">
        <f t="shared" si="10"/>
        <v/>
      </c>
      <c r="AH34" s="1"/>
      <c r="AI34" s="3" t="str">
        <f t="shared" si="11"/>
        <v/>
      </c>
      <c r="AJ34" s="1"/>
      <c r="AK34" s="1"/>
      <c r="AL34" s="1"/>
      <c r="AM34" s="1"/>
      <c r="AN34" s="2" t="str">
        <f t="shared" si="12"/>
        <v/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x14ac:dyDescent="0.35">
      <c r="A35" s="6"/>
      <c r="B35" s="6"/>
      <c r="C35" s="6"/>
      <c r="D35" s="6"/>
      <c r="E35" s="6"/>
      <c r="F35" s="6"/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3" t="str">
        <f t="shared" si="0"/>
        <v>INCORRETO</v>
      </c>
      <c r="X35" s="3" t="str">
        <f t="shared" si="1"/>
        <v>INCORRETO</v>
      </c>
      <c r="Y35" s="3" t="str">
        <f t="shared" si="2"/>
        <v>INCORRETO</v>
      </c>
      <c r="Z35" s="3" t="str">
        <f t="shared" si="3"/>
        <v>INCORRETO</v>
      </c>
      <c r="AA35" s="3" t="str">
        <f t="shared" si="4"/>
        <v/>
      </c>
      <c r="AB35" s="3" t="str">
        <f t="shared" si="5"/>
        <v/>
      </c>
      <c r="AC35" s="3" t="str">
        <f t="shared" si="6"/>
        <v/>
      </c>
      <c r="AD35" s="3" t="str">
        <f t="shared" si="7"/>
        <v/>
      </c>
      <c r="AE35" s="3" t="str">
        <f t="shared" si="8"/>
        <v/>
      </c>
      <c r="AF35" s="3" t="str">
        <f t="shared" si="9"/>
        <v/>
      </c>
      <c r="AG35" s="3" t="str">
        <f t="shared" si="10"/>
        <v/>
      </c>
      <c r="AH35" s="1"/>
      <c r="AI35" s="3" t="str">
        <f t="shared" si="11"/>
        <v/>
      </c>
      <c r="AJ35" s="1"/>
      <c r="AK35" s="1"/>
      <c r="AL35" s="1"/>
      <c r="AM35" s="1"/>
      <c r="AN35" s="2" t="str">
        <f t="shared" si="12"/>
        <v/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x14ac:dyDescent="0.35">
      <c r="A36" s="6"/>
      <c r="B36" s="6"/>
      <c r="C36" s="6"/>
      <c r="D36" s="6"/>
      <c r="E36" s="6"/>
      <c r="F36" s="6"/>
      <c r="G36" s="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3" t="str">
        <f t="shared" si="0"/>
        <v>INCORRETO</v>
      </c>
      <c r="X36" s="3" t="str">
        <f t="shared" si="1"/>
        <v>INCORRETO</v>
      </c>
      <c r="Y36" s="3" t="str">
        <f t="shared" si="2"/>
        <v>INCORRETO</v>
      </c>
      <c r="Z36" s="3" t="str">
        <f t="shared" si="3"/>
        <v>INCORRETO</v>
      </c>
      <c r="AA36" s="3" t="str">
        <f t="shared" si="4"/>
        <v/>
      </c>
      <c r="AB36" s="3" t="str">
        <f t="shared" si="5"/>
        <v/>
      </c>
      <c r="AC36" s="3" t="str">
        <f t="shared" si="6"/>
        <v/>
      </c>
      <c r="AD36" s="3" t="str">
        <f t="shared" si="7"/>
        <v/>
      </c>
      <c r="AE36" s="3" t="str">
        <f t="shared" si="8"/>
        <v/>
      </c>
      <c r="AF36" s="3" t="str">
        <f t="shared" si="9"/>
        <v/>
      </c>
      <c r="AG36" s="3" t="str">
        <f t="shared" si="10"/>
        <v/>
      </c>
      <c r="AH36" s="1"/>
      <c r="AI36" s="3" t="str">
        <f t="shared" si="11"/>
        <v/>
      </c>
      <c r="AJ36" s="1"/>
      <c r="AK36" s="1"/>
      <c r="AL36" s="1"/>
      <c r="AM36" s="1"/>
      <c r="AN36" s="2" t="str">
        <f t="shared" si="12"/>
        <v/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x14ac:dyDescent="0.35">
      <c r="A37" s="6"/>
      <c r="B37" s="6"/>
      <c r="C37" s="6"/>
      <c r="D37" s="6"/>
      <c r="E37" s="6"/>
      <c r="F37" s="6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3" t="str">
        <f t="shared" si="0"/>
        <v>INCORRETO</v>
      </c>
      <c r="X37" s="3" t="str">
        <f t="shared" si="1"/>
        <v>INCORRETO</v>
      </c>
      <c r="Y37" s="3" t="str">
        <f t="shared" si="2"/>
        <v>INCORRETO</v>
      </c>
      <c r="Z37" s="3" t="str">
        <f t="shared" si="3"/>
        <v>INCORRETO</v>
      </c>
      <c r="AA37" s="3" t="str">
        <f t="shared" si="4"/>
        <v/>
      </c>
      <c r="AB37" s="3" t="str">
        <f t="shared" si="5"/>
        <v/>
      </c>
      <c r="AC37" s="3" t="str">
        <f t="shared" si="6"/>
        <v/>
      </c>
      <c r="AD37" s="3" t="str">
        <f t="shared" si="7"/>
        <v/>
      </c>
      <c r="AE37" s="3" t="str">
        <f t="shared" si="8"/>
        <v/>
      </c>
      <c r="AF37" s="3" t="str">
        <f t="shared" si="9"/>
        <v/>
      </c>
      <c r="AG37" s="3" t="str">
        <f t="shared" si="10"/>
        <v/>
      </c>
      <c r="AH37" s="1"/>
      <c r="AI37" s="3" t="str">
        <f t="shared" si="11"/>
        <v/>
      </c>
      <c r="AJ37" s="1"/>
      <c r="AK37" s="1"/>
      <c r="AL37" s="1"/>
      <c r="AM37" s="1"/>
      <c r="AN37" s="2" t="str">
        <f t="shared" si="12"/>
        <v/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x14ac:dyDescent="0.35">
      <c r="A38" s="6"/>
      <c r="B38" s="6"/>
      <c r="C38" s="6"/>
      <c r="D38" s="6"/>
      <c r="E38" s="6"/>
      <c r="F38" s="6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3" t="str">
        <f t="shared" si="0"/>
        <v>INCORRETO</v>
      </c>
      <c r="X38" s="3" t="str">
        <f t="shared" si="1"/>
        <v>INCORRETO</v>
      </c>
      <c r="Y38" s="3" t="str">
        <f t="shared" si="2"/>
        <v>INCORRETO</v>
      </c>
      <c r="Z38" s="3" t="str">
        <f t="shared" si="3"/>
        <v>INCORRETO</v>
      </c>
      <c r="AA38" s="3" t="str">
        <f t="shared" si="4"/>
        <v/>
      </c>
      <c r="AB38" s="3" t="str">
        <f t="shared" si="5"/>
        <v/>
      </c>
      <c r="AC38" s="3" t="str">
        <f t="shared" si="6"/>
        <v/>
      </c>
      <c r="AD38" s="3" t="str">
        <f t="shared" si="7"/>
        <v/>
      </c>
      <c r="AE38" s="3" t="str">
        <f t="shared" si="8"/>
        <v/>
      </c>
      <c r="AF38" s="3" t="str">
        <f t="shared" si="9"/>
        <v/>
      </c>
      <c r="AG38" s="3" t="str">
        <f t="shared" si="10"/>
        <v/>
      </c>
      <c r="AH38" s="1"/>
      <c r="AI38" s="3" t="str">
        <f t="shared" si="11"/>
        <v/>
      </c>
      <c r="AJ38" s="1"/>
      <c r="AK38" s="1"/>
      <c r="AL38" s="1"/>
      <c r="AM38" s="1"/>
      <c r="AN38" s="2" t="str">
        <f t="shared" si="12"/>
        <v/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x14ac:dyDescent="0.35">
      <c r="A39" s="6"/>
      <c r="B39" s="6"/>
      <c r="C39" s="6"/>
      <c r="D39" s="6"/>
      <c r="E39" s="6"/>
      <c r="F39" s="6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3" t="str">
        <f t="shared" si="0"/>
        <v>INCORRETO</v>
      </c>
      <c r="X39" s="3" t="str">
        <f t="shared" si="1"/>
        <v>INCORRETO</v>
      </c>
      <c r="Y39" s="3" t="str">
        <f t="shared" si="2"/>
        <v>INCORRETO</v>
      </c>
      <c r="Z39" s="3" t="str">
        <f t="shared" si="3"/>
        <v>INCORRETO</v>
      </c>
      <c r="AA39" s="3" t="str">
        <f t="shared" si="4"/>
        <v/>
      </c>
      <c r="AB39" s="3" t="str">
        <f t="shared" si="5"/>
        <v/>
      </c>
      <c r="AC39" s="3" t="str">
        <f t="shared" si="6"/>
        <v/>
      </c>
      <c r="AD39" s="3" t="str">
        <f t="shared" si="7"/>
        <v/>
      </c>
      <c r="AE39" s="3" t="str">
        <f t="shared" si="8"/>
        <v/>
      </c>
      <c r="AF39" s="3" t="str">
        <f t="shared" si="9"/>
        <v/>
      </c>
      <c r="AG39" s="3" t="str">
        <f t="shared" si="10"/>
        <v/>
      </c>
      <c r="AH39" s="1"/>
      <c r="AI39" s="3" t="str">
        <f t="shared" si="11"/>
        <v/>
      </c>
      <c r="AJ39" s="1"/>
      <c r="AK39" s="1"/>
      <c r="AL39" s="1"/>
      <c r="AM39" s="1"/>
      <c r="AN39" s="2" t="str">
        <f t="shared" si="12"/>
        <v/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x14ac:dyDescent="0.35">
      <c r="A40" s="6"/>
      <c r="B40" s="6"/>
      <c r="C40" s="6"/>
      <c r="D40" s="6"/>
      <c r="E40" s="6"/>
      <c r="F40" s="6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3" t="str">
        <f t="shared" si="0"/>
        <v>INCORRETO</v>
      </c>
      <c r="X40" s="3" t="str">
        <f t="shared" si="1"/>
        <v>INCORRETO</v>
      </c>
      <c r="Y40" s="3" t="str">
        <f t="shared" si="2"/>
        <v>INCORRETO</v>
      </c>
      <c r="Z40" s="3" t="str">
        <f t="shared" si="3"/>
        <v>INCORRETO</v>
      </c>
      <c r="AA40" s="3" t="str">
        <f t="shared" si="4"/>
        <v/>
      </c>
      <c r="AB40" s="3" t="str">
        <f t="shared" si="5"/>
        <v/>
      </c>
      <c r="AC40" s="3" t="str">
        <f t="shared" si="6"/>
        <v/>
      </c>
      <c r="AD40" s="3" t="str">
        <f t="shared" si="7"/>
        <v/>
      </c>
      <c r="AE40" s="3" t="str">
        <f t="shared" si="8"/>
        <v/>
      </c>
      <c r="AF40" s="3" t="str">
        <f t="shared" si="9"/>
        <v/>
      </c>
      <c r="AG40" s="3" t="str">
        <f t="shared" si="10"/>
        <v/>
      </c>
      <c r="AH40" s="1"/>
      <c r="AI40" s="3" t="str">
        <f t="shared" si="11"/>
        <v/>
      </c>
      <c r="AJ40" s="1"/>
      <c r="AK40" s="1"/>
      <c r="AL40" s="1"/>
      <c r="AM40" s="1"/>
      <c r="AN40" s="2" t="str">
        <f t="shared" si="12"/>
        <v/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x14ac:dyDescent="0.35">
      <c r="A41" s="6"/>
      <c r="B41" s="6"/>
      <c r="C41" s="6"/>
      <c r="D41" s="6"/>
      <c r="E41" s="6"/>
      <c r="F41" s="6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3" t="str">
        <f t="shared" si="0"/>
        <v>INCORRETO</v>
      </c>
      <c r="X41" s="3" t="str">
        <f t="shared" si="1"/>
        <v>INCORRETO</v>
      </c>
      <c r="Y41" s="3" t="str">
        <f t="shared" si="2"/>
        <v>INCORRETO</v>
      </c>
      <c r="Z41" s="3" t="str">
        <f t="shared" si="3"/>
        <v>INCORRETO</v>
      </c>
      <c r="AA41" s="3" t="str">
        <f t="shared" si="4"/>
        <v/>
      </c>
      <c r="AB41" s="3" t="str">
        <f t="shared" si="5"/>
        <v/>
      </c>
      <c r="AC41" s="3" t="str">
        <f t="shared" si="6"/>
        <v/>
      </c>
      <c r="AD41" s="3" t="str">
        <f t="shared" si="7"/>
        <v/>
      </c>
      <c r="AE41" s="3" t="str">
        <f t="shared" si="8"/>
        <v/>
      </c>
      <c r="AF41" s="3" t="str">
        <f t="shared" si="9"/>
        <v/>
      </c>
      <c r="AG41" s="3" t="str">
        <f t="shared" si="10"/>
        <v/>
      </c>
      <c r="AH41" s="1"/>
      <c r="AI41" s="3" t="str">
        <f t="shared" si="11"/>
        <v/>
      </c>
      <c r="AJ41" s="1"/>
      <c r="AK41" s="1"/>
      <c r="AL41" s="1"/>
      <c r="AM41" s="1"/>
      <c r="AN41" s="2" t="str">
        <f t="shared" si="12"/>
        <v/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60" x14ac:dyDescent="0.35">
      <c r="A42" s="6"/>
      <c r="B42" s="6"/>
      <c r="C42" s="6"/>
      <c r="D42" s="6"/>
      <c r="E42" s="6"/>
      <c r="F42" s="6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3" t="str">
        <f t="shared" si="0"/>
        <v>INCORRETO</v>
      </c>
      <c r="X42" s="3" t="str">
        <f t="shared" si="1"/>
        <v>INCORRETO</v>
      </c>
      <c r="Y42" s="3" t="str">
        <f t="shared" si="2"/>
        <v>INCORRETO</v>
      </c>
      <c r="Z42" s="3" t="str">
        <f t="shared" si="3"/>
        <v>INCORRETO</v>
      </c>
      <c r="AA42" s="3" t="str">
        <f t="shared" si="4"/>
        <v/>
      </c>
      <c r="AB42" s="3" t="str">
        <f t="shared" si="5"/>
        <v/>
      </c>
      <c r="AC42" s="3" t="str">
        <f t="shared" si="6"/>
        <v/>
      </c>
      <c r="AD42" s="3" t="str">
        <f t="shared" si="7"/>
        <v/>
      </c>
      <c r="AE42" s="3" t="str">
        <f t="shared" si="8"/>
        <v/>
      </c>
      <c r="AF42" s="3" t="str">
        <f t="shared" si="9"/>
        <v/>
      </c>
      <c r="AG42" s="3" t="str">
        <f t="shared" si="10"/>
        <v/>
      </c>
      <c r="AH42" s="1"/>
      <c r="AI42" s="3" t="str">
        <f t="shared" si="11"/>
        <v/>
      </c>
      <c r="AJ42" s="1"/>
      <c r="AK42" s="1"/>
      <c r="AL42" s="1"/>
      <c r="AM42" s="1"/>
      <c r="AN42" s="2" t="str">
        <f t="shared" si="12"/>
        <v/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60" x14ac:dyDescent="0.35">
      <c r="A43" s="6"/>
      <c r="B43" s="6"/>
      <c r="C43" s="6"/>
      <c r="D43" s="6"/>
      <c r="E43" s="6"/>
      <c r="F43" s="6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3" t="str">
        <f t="shared" si="0"/>
        <v>INCORRETO</v>
      </c>
      <c r="X43" s="3" t="str">
        <f t="shared" si="1"/>
        <v>INCORRETO</v>
      </c>
      <c r="Y43" s="3" t="str">
        <f t="shared" si="2"/>
        <v>INCORRETO</v>
      </c>
      <c r="Z43" s="3" t="str">
        <f t="shared" si="3"/>
        <v>INCORRETO</v>
      </c>
      <c r="AA43" s="3" t="str">
        <f t="shared" si="4"/>
        <v/>
      </c>
      <c r="AB43" s="3" t="str">
        <f t="shared" si="5"/>
        <v/>
      </c>
      <c r="AC43" s="3" t="str">
        <f t="shared" si="6"/>
        <v/>
      </c>
      <c r="AD43" s="3" t="str">
        <f t="shared" si="7"/>
        <v/>
      </c>
      <c r="AE43" s="3" t="str">
        <f t="shared" si="8"/>
        <v/>
      </c>
      <c r="AF43" s="3" t="str">
        <f t="shared" si="9"/>
        <v/>
      </c>
      <c r="AG43" s="3" t="str">
        <f t="shared" si="10"/>
        <v/>
      </c>
      <c r="AH43" s="1"/>
      <c r="AI43" s="3" t="str">
        <f t="shared" si="11"/>
        <v/>
      </c>
      <c r="AJ43" s="1"/>
      <c r="AK43" s="1"/>
      <c r="AL43" s="1"/>
      <c r="AM43" s="1"/>
      <c r="AN43" s="2" t="str">
        <f t="shared" si="12"/>
        <v/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x14ac:dyDescent="0.3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x14ac:dyDescent="0.3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x14ac:dyDescent="0.3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60" x14ac:dyDescent="0.35">
      <c r="A47" s="6"/>
      <c r="B47" s="6"/>
      <c r="C47" s="6"/>
      <c r="D47" s="6"/>
      <c r="E47" s="6"/>
      <c r="F47" s="6"/>
      <c r="G47" s="6"/>
    </row>
    <row r="48" spans="1:60" x14ac:dyDescent="0.35">
      <c r="A48" s="6"/>
      <c r="B48" s="6"/>
      <c r="C48" s="6"/>
      <c r="D48" s="6"/>
      <c r="E48" s="6"/>
      <c r="F48" s="6"/>
      <c r="G48" s="6"/>
    </row>
    <row r="49" spans="1:7" x14ac:dyDescent="0.35">
      <c r="A49" s="6"/>
      <c r="B49" s="6"/>
      <c r="C49" s="6"/>
      <c r="D49" s="6"/>
      <c r="E49" s="6"/>
      <c r="F49" s="6"/>
      <c r="G49" s="6"/>
    </row>
    <row r="50" spans="1:7" x14ac:dyDescent="0.35">
      <c r="A50" s="6"/>
      <c r="B50" s="6"/>
      <c r="C50" s="6"/>
      <c r="D50" s="6"/>
      <c r="E50" s="6"/>
      <c r="F50" s="6"/>
      <c r="G50" s="6"/>
    </row>
    <row r="51" spans="1:7" x14ac:dyDescent="0.35">
      <c r="A51" s="6"/>
      <c r="B51" s="6"/>
      <c r="C51" s="6"/>
      <c r="D51" s="6"/>
      <c r="E51" s="6"/>
      <c r="F51" s="6"/>
      <c r="G51" s="6"/>
    </row>
    <row r="52" spans="1:7" x14ac:dyDescent="0.35">
      <c r="A52" s="6"/>
      <c r="B52" s="6"/>
      <c r="C52" s="6"/>
      <c r="D52" s="6"/>
      <c r="E52" s="6"/>
      <c r="F52" s="6"/>
      <c r="G52" s="6"/>
    </row>
    <row r="53" spans="1:7" x14ac:dyDescent="0.35">
      <c r="A53" s="6"/>
      <c r="B53" s="6"/>
      <c r="C53" s="6"/>
      <c r="D53" s="6"/>
      <c r="E53" s="6"/>
      <c r="F53" s="6"/>
      <c r="G53" s="6"/>
    </row>
    <row r="54" spans="1:7" x14ac:dyDescent="0.35">
      <c r="A54" s="6"/>
      <c r="B54" s="6"/>
      <c r="C54" s="6"/>
      <c r="D54" s="6"/>
      <c r="E54" s="6"/>
      <c r="F54" s="6"/>
      <c r="G54" s="6"/>
    </row>
    <row r="55" spans="1:7" x14ac:dyDescent="0.35">
      <c r="A55" s="6"/>
      <c r="B55" s="6"/>
      <c r="C55" s="6"/>
      <c r="D55" s="6"/>
      <c r="E55" s="6"/>
      <c r="F55" s="6"/>
      <c r="G55" s="6"/>
    </row>
    <row r="56" spans="1:7" x14ac:dyDescent="0.35">
      <c r="A56" s="6"/>
      <c r="B56" s="6"/>
      <c r="C56" s="6"/>
      <c r="D56" s="6"/>
      <c r="E56" s="6"/>
      <c r="F56" s="6"/>
      <c r="G56" s="6"/>
    </row>
    <row r="57" spans="1:7" x14ac:dyDescent="0.35">
      <c r="A57" s="6"/>
      <c r="B57" s="6"/>
      <c r="C57" s="6"/>
      <c r="D57" s="6"/>
      <c r="E57" s="6"/>
      <c r="F57" s="6"/>
      <c r="G57" s="6"/>
    </row>
    <row r="58" spans="1:7" x14ac:dyDescent="0.35">
      <c r="A58" s="6"/>
      <c r="B58" s="6"/>
      <c r="C58" s="6"/>
      <c r="D58" s="6"/>
      <c r="E58" s="6"/>
      <c r="F58" s="6"/>
      <c r="G58" s="6"/>
    </row>
    <row r="59" spans="1:7" x14ac:dyDescent="0.35">
      <c r="A59" s="6"/>
      <c r="B59" s="6"/>
      <c r="C59" s="6"/>
      <c r="D59" s="6"/>
      <c r="E59" s="6"/>
      <c r="F59" s="6"/>
      <c r="G59" s="6"/>
    </row>
    <row r="60" spans="1:7" x14ac:dyDescent="0.35">
      <c r="A60" s="6"/>
      <c r="B60" s="6"/>
      <c r="C60" s="6"/>
      <c r="D60" s="6"/>
      <c r="E60" s="6"/>
      <c r="F60" s="6"/>
      <c r="G60" s="6"/>
    </row>
    <row r="61" spans="1:7" x14ac:dyDescent="0.35">
      <c r="A61" s="6"/>
      <c r="B61" s="6"/>
      <c r="C61" s="6"/>
      <c r="D61" s="6"/>
      <c r="E61" s="6"/>
      <c r="F61" s="6"/>
      <c r="G61" s="6"/>
    </row>
    <row r="62" spans="1:7" x14ac:dyDescent="0.35">
      <c r="A62" s="6"/>
      <c r="B62" s="6"/>
      <c r="C62" s="6"/>
      <c r="D62" s="6"/>
      <c r="E62" s="6"/>
      <c r="F62" s="6"/>
      <c r="G62" s="6"/>
    </row>
    <row r="63" spans="1:7" x14ac:dyDescent="0.35">
      <c r="A63" s="6"/>
      <c r="B63" s="6"/>
      <c r="C63" s="6"/>
      <c r="D63" s="6"/>
      <c r="E63" s="6"/>
      <c r="F63" s="6"/>
      <c r="G63" s="6"/>
    </row>
    <row r="64" spans="1:7" x14ac:dyDescent="0.35">
      <c r="A64" s="6"/>
      <c r="B64" s="6"/>
      <c r="C64" s="6"/>
      <c r="D64" s="6"/>
      <c r="E64" s="6"/>
      <c r="F64" s="6"/>
      <c r="G64" s="6"/>
    </row>
    <row r="65" spans="1:7" x14ac:dyDescent="0.35">
      <c r="A65" s="6"/>
      <c r="B65" s="6"/>
      <c r="C65" s="6"/>
      <c r="D65" s="6"/>
      <c r="E65" s="6"/>
      <c r="F65" s="6"/>
      <c r="G65" s="6"/>
    </row>
    <row r="66" spans="1:7" x14ac:dyDescent="0.35">
      <c r="A66" s="6"/>
      <c r="B66" s="6"/>
      <c r="C66" s="6"/>
      <c r="D66" s="6"/>
      <c r="E66" s="6"/>
      <c r="F66" s="6"/>
      <c r="G66" s="6"/>
    </row>
    <row r="67" spans="1:7" x14ac:dyDescent="0.35">
      <c r="A67" s="6"/>
      <c r="B67" s="6"/>
      <c r="C67" s="6"/>
      <c r="D67" s="6"/>
      <c r="E67" s="6"/>
      <c r="F67" s="6"/>
      <c r="G67" s="6"/>
    </row>
    <row r="68" spans="1:7" x14ac:dyDescent="0.35">
      <c r="A68" s="6"/>
      <c r="B68" s="6"/>
      <c r="C68" s="6"/>
      <c r="D68" s="6"/>
      <c r="E68" s="6"/>
      <c r="F68" s="6"/>
      <c r="G68" s="6"/>
    </row>
    <row r="69" spans="1:7" x14ac:dyDescent="0.35">
      <c r="A69" s="6"/>
      <c r="B69" s="6"/>
      <c r="C69" s="6"/>
      <c r="D69" s="6"/>
      <c r="E69" s="6"/>
      <c r="F69" s="6"/>
      <c r="G69" s="6"/>
    </row>
    <row r="70" spans="1:7" x14ac:dyDescent="0.35">
      <c r="A70" s="6"/>
      <c r="B70" s="6"/>
      <c r="C70" s="6"/>
      <c r="D70" s="6"/>
      <c r="E70" s="6"/>
      <c r="F70" s="6"/>
      <c r="G70" s="6"/>
    </row>
    <row r="71" spans="1:7" x14ac:dyDescent="0.35">
      <c r="A71" s="6"/>
      <c r="B71" s="6"/>
      <c r="C71" s="6"/>
      <c r="D71" s="6"/>
      <c r="E71" s="6"/>
      <c r="F71" s="6"/>
      <c r="G71" s="6"/>
    </row>
    <row r="72" spans="1:7" x14ac:dyDescent="0.35">
      <c r="A72" s="6"/>
      <c r="B72" s="6"/>
      <c r="C72" s="6"/>
      <c r="D72" s="6"/>
      <c r="E72" s="6"/>
      <c r="F72" s="6"/>
      <c r="G72" s="6"/>
    </row>
    <row r="73" spans="1:7" x14ac:dyDescent="0.35">
      <c r="A73" s="6"/>
      <c r="B73" s="6"/>
      <c r="C73" s="6"/>
      <c r="D73" s="6"/>
      <c r="E73" s="6"/>
      <c r="F73" s="6"/>
      <c r="G73" s="6"/>
    </row>
    <row r="74" spans="1:7" x14ac:dyDescent="0.35">
      <c r="A74" s="6"/>
      <c r="B74" s="6"/>
      <c r="C74" s="6"/>
      <c r="D74" s="6"/>
      <c r="E74" s="6"/>
      <c r="F74" s="6"/>
      <c r="G74" s="6"/>
    </row>
    <row r="75" spans="1:7" x14ac:dyDescent="0.35">
      <c r="A75" s="6"/>
      <c r="B75" s="6"/>
      <c r="C75" s="6"/>
      <c r="D75" s="6"/>
      <c r="E75" s="6"/>
      <c r="F75" s="6"/>
      <c r="G75" s="6"/>
    </row>
    <row r="76" spans="1:7" x14ac:dyDescent="0.35">
      <c r="A76" s="6"/>
      <c r="B76" s="6"/>
      <c r="C76" s="6"/>
      <c r="D76" s="6"/>
      <c r="E76" s="6"/>
      <c r="F76" s="6"/>
      <c r="G76" s="6"/>
    </row>
    <row r="77" spans="1:7" x14ac:dyDescent="0.35">
      <c r="A77" s="7"/>
      <c r="B77" s="7"/>
      <c r="C77" s="7"/>
      <c r="D77" s="7"/>
      <c r="E77" s="7"/>
      <c r="F77" s="7"/>
      <c r="G77" s="7"/>
    </row>
    <row r="78" spans="1:7" x14ac:dyDescent="0.35">
      <c r="A78" s="7"/>
      <c r="B78" s="7"/>
      <c r="C78" s="7"/>
      <c r="D78" s="7"/>
      <c r="E78" s="7"/>
      <c r="F78" s="7"/>
      <c r="G78" s="7"/>
    </row>
    <row r="79" spans="1:7" x14ac:dyDescent="0.35">
      <c r="A79" s="7"/>
      <c r="B79" s="7"/>
      <c r="C79" s="7"/>
      <c r="D79" s="7"/>
      <c r="E79" s="7"/>
      <c r="F79" s="7"/>
      <c r="G79" s="7"/>
    </row>
    <row r="80" spans="1:7" x14ac:dyDescent="0.35">
      <c r="A80" s="7"/>
      <c r="B80" s="7"/>
      <c r="C80" s="7"/>
      <c r="D80" s="7"/>
      <c r="E80" s="7"/>
      <c r="F80" s="7"/>
      <c r="G80" s="7"/>
    </row>
    <row r="81" spans="1:7" x14ac:dyDescent="0.35">
      <c r="A81" s="7"/>
      <c r="B81" s="7"/>
      <c r="C81" s="7"/>
      <c r="D81" s="7"/>
      <c r="E81" s="7"/>
      <c r="F81" s="7"/>
      <c r="G81" s="7"/>
    </row>
    <row r="82" spans="1:7" x14ac:dyDescent="0.35">
      <c r="A82" s="7"/>
      <c r="B82" s="7"/>
      <c r="C82" s="7"/>
      <c r="D82" s="7"/>
      <c r="E82" s="7"/>
      <c r="F82" s="7"/>
      <c r="G82" s="7"/>
    </row>
    <row r="83" spans="1:7" x14ac:dyDescent="0.35">
      <c r="A83" s="7"/>
      <c r="B83" s="7"/>
      <c r="C83" s="7"/>
      <c r="D83" s="7"/>
      <c r="E83" s="7"/>
      <c r="F83" s="7"/>
      <c r="G83" s="7"/>
    </row>
    <row r="84" spans="1:7" x14ac:dyDescent="0.35">
      <c r="A84" s="7"/>
      <c r="B84" s="7"/>
      <c r="C84" s="7"/>
      <c r="D84" s="7"/>
      <c r="E84" s="7"/>
      <c r="F84" s="7"/>
      <c r="G84" s="7"/>
    </row>
    <row r="85" spans="1:7" x14ac:dyDescent="0.35">
      <c r="A85" s="7"/>
      <c r="B85" s="7"/>
      <c r="C85" s="7"/>
      <c r="D85" s="7"/>
      <c r="E85" s="7"/>
      <c r="F85" s="7"/>
      <c r="G85" s="7"/>
    </row>
    <row r="86" spans="1:7" x14ac:dyDescent="0.35">
      <c r="A86" s="7"/>
      <c r="B86" s="7"/>
      <c r="C86" s="7"/>
      <c r="D86" s="7"/>
      <c r="E86" s="7"/>
      <c r="F86" s="7"/>
      <c r="G86" s="7"/>
    </row>
    <row r="87" spans="1:7" x14ac:dyDescent="0.35">
      <c r="A87" s="7"/>
      <c r="B87" s="7"/>
      <c r="C87" s="7"/>
      <c r="D87" s="7"/>
      <c r="E87" s="7"/>
      <c r="F87" s="7"/>
      <c r="G87" s="7"/>
    </row>
    <row r="88" spans="1:7" x14ac:dyDescent="0.35">
      <c r="A88" s="7"/>
      <c r="B88" s="7"/>
      <c r="C88" s="7"/>
      <c r="D88" s="7"/>
      <c r="E88" s="7"/>
      <c r="F88" s="7"/>
      <c r="G88" s="7"/>
    </row>
    <row r="89" spans="1:7" x14ac:dyDescent="0.35">
      <c r="A89" s="7"/>
      <c r="B89" s="7"/>
      <c r="C89" s="7"/>
      <c r="D89" s="7"/>
      <c r="E89" s="7"/>
      <c r="F89" s="7"/>
      <c r="G89" s="7"/>
    </row>
    <row r="90" spans="1:7" x14ac:dyDescent="0.35">
      <c r="A90" s="7"/>
      <c r="B90" s="7"/>
      <c r="C90" s="7"/>
      <c r="D90" s="7"/>
      <c r="E90" s="7"/>
      <c r="F90" s="7"/>
      <c r="G90" s="7"/>
    </row>
    <row r="91" spans="1:7" x14ac:dyDescent="0.35">
      <c r="A91" s="7"/>
      <c r="B91" s="7"/>
      <c r="C91" s="7"/>
      <c r="D91" s="7"/>
      <c r="E91" s="7"/>
      <c r="F91" s="7"/>
      <c r="G91" s="7"/>
    </row>
    <row r="92" spans="1:7" x14ac:dyDescent="0.35">
      <c r="A92" s="7"/>
      <c r="B92" s="7"/>
      <c r="C92" s="7"/>
      <c r="D92" s="7"/>
      <c r="E92" s="7"/>
      <c r="F92" s="7"/>
      <c r="G92" s="7"/>
    </row>
    <row r="93" spans="1:7" x14ac:dyDescent="0.35">
      <c r="A93" s="7"/>
      <c r="B93" s="7"/>
      <c r="C93" s="7"/>
      <c r="D93" s="7"/>
      <c r="E93" s="7"/>
      <c r="F93" s="7"/>
      <c r="G93" s="7"/>
    </row>
    <row r="94" spans="1:7" x14ac:dyDescent="0.35">
      <c r="A94" s="7"/>
      <c r="B94" s="7"/>
      <c r="C94" s="7"/>
      <c r="D94" s="7"/>
      <c r="E94" s="7"/>
      <c r="F94" s="7"/>
      <c r="G94" s="7"/>
    </row>
    <row r="95" spans="1:7" x14ac:dyDescent="0.35">
      <c r="A95" s="7"/>
      <c r="B95" s="7"/>
      <c r="C95" s="7"/>
      <c r="D95" s="7"/>
      <c r="E95" s="7"/>
      <c r="F95" s="7"/>
      <c r="G95" s="7"/>
    </row>
    <row r="96" spans="1:7" x14ac:dyDescent="0.35">
      <c r="A96" s="7"/>
      <c r="B96" s="7"/>
      <c r="C96" s="7"/>
      <c r="D96" s="7"/>
      <c r="E96" s="7"/>
      <c r="F96" s="7"/>
      <c r="G96" s="7"/>
    </row>
    <row r="97" spans="1:7" x14ac:dyDescent="0.35">
      <c r="A97" s="7"/>
      <c r="B97" s="7"/>
      <c r="C97" s="7"/>
      <c r="D97" s="7"/>
      <c r="E97" s="7"/>
      <c r="F97" s="7"/>
      <c r="G97" s="7"/>
    </row>
    <row r="98" spans="1:7" x14ac:dyDescent="0.35">
      <c r="A98" s="7"/>
      <c r="B98" s="7"/>
      <c r="C98" s="7"/>
      <c r="D98" s="7"/>
      <c r="E98" s="7"/>
      <c r="F98" s="7"/>
      <c r="G98" s="7"/>
    </row>
    <row r="99" spans="1:7" x14ac:dyDescent="0.35">
      <c r="A99" s="7"/>
      <c r="B99" s="7"/>
      <c r="C99" s="7"/>
      <c r="D99" s="7"/>
      <c r="E99" s="7"/>
      <c r="F99" s="7"/>
      <c r="G99" s="7"/>
    </row>
    <row r="100" spans="1:7" x14ac:dyDescent="0.35">
      <c r="A100" s="7"/>
      <c r="B100" s="7"/>
      <c r="C100" s="7"/>
      <c r="D100" s="7"/>
      <c r="E100" s="7"/>
      <c r="F100" s="7"/>
      <c r="G100" s="7"/>
    </row>
    <row r="101" spans="1:7" x14ac:dyDescent="0.35">
      <c r="A101" s="7"/>
      <c r="B101" s="7"/>
      <c r="C101" s="7"/>
      <c r="D101" s="7"/>
      <c r="E101" s="7"/>
      <c r="F101" s="7"/>
      <c r="G101" s="7"/>
    </row>
    <row r="102" spans="1:7" x14ac:dyDescent="0.35">
      <c r="A102" s="7"/>
      <c r="B102" s="7"/>
      <c r="C102" s="7"/>
      <c r="D102" s="7"/>
      <c r="E102" s="7"/>
      <c r="F102" s="7"/>
      <c r="G102" s="7"/>
    </row>
    <row r="103" spans="1:7" x14ac:dyDescent="0.35">
      <c r="A103" s="7"/>
      <c r="B103" s="7"/>
      <c r="C103" s="7"/>
      <c r="D103" s="7"/>
      <c r="E103" s="7"/>
      <c r="F103" s="7"/>
      <c r="G103" s="7"/>
    </row>
    <row r="104" spans="1:7" x14ac:dyDescent="0.35">
      <c r="A104" s="7"/>
      <c r="B104" s="7"/>
      <c r="C104" s="7"/>
      <c r="D104" s="7"/>
      <c r="E104" s="7"/>
      <c r="F104" s="7"/>
      <c r="G104" s="7"/>
    </row>
    <row r="105" spans="1:7" x14ac:dyDescent="0.35">
      <c r="A105" s="7"/>
      <c r="B105" s="7"/>
      <c r="C105" s="7"/>
      <c r="D105" s="7"/>
      <c r="E105" s="7"/>
      <c r="F105" s="7"/>
      <c r="G105" s="7"/>
    </row>
    <row r="106" spans="1:7" x14ac:dyDescent="0.35">
      <c r="A106" s="7"/>
      <c r="B106" s="7"/>
      <c r="C106" s="7"/>
      <c r="D106" s="7"/>
      <c r="E106" s="7"/>
      <c r="F106" s="7"/>
      <c r="G106" s="7"/>
    </row>
    <row r="107" spans="1:7" x14ac:dyDescent="0.35">
      <c r="A107" s="7"/>
      <c r="B107" s="7"/>
      <c r="C107" s="7"/>
      <c r="D107" s="7"/>
      <c r="E107" s="7"/>
      <c r="F107" s="7"/>
      <c r="G107" s="7"/>
    </row>
    <row r="108" spans="1:7" x14ac:dyDescent="0.35">
      <c r="E108" s="8"/>
      <c r="F108" s="8"/>
      <c r="G108" s="8"/>
    </row>
    <row r="109" spans="1:7" x14ac:dyDescent="0.35">
      <c r="E109" s="8"/>
      <c r="F109" s="8"/>
      <c r="G109" s="8"/>
    </row>
    <row r="110" spans="1:7" x14ac:dyDescent="0.35">
      <c r="E110" s="8"/>
      <c r="F110" s="8"/>
      <c r="G110" s="8"/>
    </row>
    <row r="111" spans="1:7" x14ac:dyDescent="0.35">
      <c r="E111" s="8"/>
      <c r="F111" s="8"/>
      <c r="G111" s="8"/>
    </row>
    <row r="112" spans="1:7" x14ac:dyDescent="0.35">
      <c r="E112" s="8"/>
      <c r="F112" s="8"/>
      <c r="G112" s="8"/>
    </row>
    <row r="113" spans="5:7" x14ac:dyDescent="0.35">
      <c r="E113" s="8"/>
      <c r="F113" s="8"/>
      <c r="G113" s="8"/>
    </row>
    <row r="114" spans="5:7" x14ac:dyDescent="0.35">
      <c r="E114" s="8"/>
      <c r="F114" s="8"/>
      <c r="G114" s="8"/>
    </row>
    <row r="115" spans="5:7" x14ac:dyDescent="0.35">
      <c r="E115" s="8"/>
      <c r="F115" s="8"/>
      <c r="G115" s="8"/>
    </row>
    <row r="116" spans="5:7" x14ac:dyDescent="0.35">
      <c r="E116" s="8"/>
      <c r="F116" s="8"/>
      <c r="G116" s="8"/>
    </row>
    <row r="117" spans="5:7" x14ac:dyDescent="0.35">
      <c r="E117" s="8"/>
      <c r="F117" s="8"/>
      <c r="G117" s="8"/>
    </row>
    <row r="118" spans="5:7" x14ac:dyDescent="0.35">
      <c r="E118" s="8"/>
      <c r="F118" s="8"/>
      <c r="G118" s="8"/>
    </row>
    <row r="119" spans="5:7" x14ac:dyDescent="0.35">
      <c r="E119" s="8"/>
      <c r="F119" s="8"/>
      <c r="G119" s="8"/>
    </row>
    <row r="120" spans="5:7" x14ac:dyDescent="0.35">
      <c r="E120" s="8"/>
      <c r="F120" s="8"/>
      <c r="G120" s="8"/>
    </row>
    <row r="121" spans="5:7" x14ac:dyDescent="0.35">
      <c r="E121" s="8"/>
      <c r="F121" s="8"/>
      <c r="G121" s="8"/>
    </row>
    <row r="122" spans="5:7" x14ac:dyDescent="0.35">
      <c r="E122" s="8"/>
      <c r="F122" s="8"/>
      <c r="G122" s="8"/>
    </row>
    <row r="123" spans="5:7" x14ac:dyDescent="0.35">
      <c r="E123" s="8"/>
      <c r="F123" s="8"/>
      <c r="G123" s="8"/>
    </row>
    <row r="124" spans="5:7" x14ac:dyDescent="0.35">
      <c r="E124" s="8"/>
      <c r="F124" s="8"/>
      <c r="G124" s="8"/>
    </row>
    <row r="125" spans="5:7" x14ac:dyDescent="0.35">
      <c r="E125" s="8"/>
      <c r="F125" s="8"/>
      <c r="G125" s="8"/>
    </row>
    <row r="126" spans="5:7" x14ac:dyDescent="0.35">
      <c r="E126" s="8"/>
      <c r="F126" s="8"/>
      <c r="G126" s="8"/>
    </row>
    <row r="127" spans="5:7" x14ac:dyDescent="0.35">
      <c r="E127" s="8"/>
      <c r="F127" s="8"/>
      <c r="G127" s="8"/>
    </row>
    <row r="128" spans="5:7" x14ac:dyDescent="0.35">
      <c r="E128" s="8"/>
      <c r="F128" s="8"/>
      <c r="G128" s="8"/>
    </row>
    <row r="129" spans="5:7" x14ac:dyDescent="0.35">
      <c r="E129" s="8"/>
      <c r="F129" s="8"/>
      <c r="G129" s="8"/>
    </row>
    <row r="130" spans="5:7" x14ac:dyDescent="0.35">
      <c r="E130" s="8"/>
      <c r="F130" s="8"/>
      <c r="G130" s="8"/>
    </row>
    <row r="131" spans="5:7" x14ac:dyDescent="0.35">
      <c r="E131" s="8"/>
      <c r="F131" s="8"/>
      <c r="G131" s="8"/>
    </row>
    <row r="132" spans="5:7" x14ac:dyDescent="0.35">
      <c r="E132" s="8"/>
      <c r="F132" s="8"/>
      <c r="G132" s="8"/>
    </row>
    <row r="133" spans="5:7" x14ac:dyDescent="0.35">
      <c r="E133" s="8"/>
      <c r="F133" s="8"/>
      <c r="G133" s="8"/>
    </row>
    <row r="134" spans="5:7" x14ac:dyDescent="0.35">
      <c r="E134" s="8"/>
      <c r="F134" s="8"/>
      <c r="G134" s="8"/>
    </row>
    <row r="135" spans="5:7" x14ac:dyDescent="0.35">
      <c r="E135" s="8"/>
      <c r="F135" s="8"/>
      <c r="G135" s="8"/>
    </row>
    <row r="136" spans="5:7" x14ac:dyDescent="0.35">
      <c r="E136" s="8"/>
      <c r="F136" s="8"/>
      <c r="G136" s="8"/>
    </row>
    <row r="137" spans="5:7" x14ac:dyDescent="0.35">
      <c r="E137" s="8"/>
      <c r="F137" s="8"/>
      <c r="G137" s="8"/>
    </row>
    <row r="138" spans="5:7" x14ac:dyDescent="0.35">
      <c r="E138" s="8"/>
      <c r="F138" s="8"/>
      <c r="G138" s="8"/>
    </row>
    <row r="139" spans="5:7" x14ac:dyDescent="0.35">
      <c r="E139" s="8"/>
      <c r="F139" s="8"/>
      <c r="G139" s="8"/>
    </row>
    <row r="140" spans="5:7" x14ac:dyDescent="0.35">
      <c r="E140" s="8"/>
      <c r="F140" s="8"/>
      <c r="G140" s="8"/>
    </row>
    <row r="141" spans="5:7" x14ac:dyDescent="0.35">
      <c r="E141" s="8"/>
      <c r="F141" s="8"/>
      <c r="G141" s="8"/>
    </row>
    <row r="142" spans="5:7" x14ac:dyDescent="0.35">
      <c r="E142" s="8"/>
      <c r="F142" s="8"/>
      <c r="G142" s="8"/>
    </row>
    <row r="143" spans="5:7" x14ac:dyDescent="0.35">
      <c r="E143" s="8"/>
      <c r="F143" s="8"/>
      <c r="G143" s="8"/>
    </row>
    <row r="144" spans="5:7" x14ac:dyDescent="0.35">
      <c r="E144" s="8"/>
      <c r="F144" s="8"/>
      <c r="G144" s="8"/>
    </row>
    <row r="145" spans="5:7" x14ac:dyDescent="0.35">
      <c r="E145" s="8"/>
      <c r="F145" s="8"/>
      <c r="G145" s="8"/>
    </row>
    <row r="146" spans="5:7" x14ac:dyDescent="0.35">
      <c r="E146" s="8"/>
      <c r="F146" s="8"/>
      <c r="G146" s="8"/>
    </row>
    <row r="147" spans="5:7" x14ac:dyDescent="0.35">
      <c r="E147" s="8"/>
      <c r="F147" s="8"/>
      <c r="G147" s="8"/>
    </row>
    <row r="148" spans="5:7" x14ac:dyDescent="0.35">
      <c r="E148" s="8"/>
      <c r="F148" s="8"/>
      <c r="G148" s="8"/>
    </row>
    <row r="149" spans="5:7" x14ac:dyDescent="0.35">
      <c r="E149" s="8"/>
      <c r="F149" s="8"/>
      <c r="G149" s="8"/>
    </row>
    <row r="150" spans="5:7" x14ac:dyDescent="0.35">
      <c r="E150" s="8"/>
      <c r="F150" s="8"/>
      <c r="G150" s="8"/>
    </row>
    <row r="151" spans="5:7" x14ac:dyDescent="0.35">
      <c r="E151" s="8"/>
      <c r="F151" s="8"/>
      <c r="G151" s="8"/>
    </row>
    <row r="152" spans="5:7" x14ac:dyDescent="0.35">
      <c r="E152" s="8"/>
      <c r="F152" s="8"/>
      <c r="G152" s="8"/>
    </row>
    <row r="153" spans="5:7" x14ac:dyDescent="0.35">
      <c r="E153" s="8"/>
      <c r="F153" s="8"/>
      <c r="G153" s="8"/>
    </row>
    <row r="154" spans="5:7" x14ac:dyDescent="0.35">
      <c r="E154" s="8"/>
      <c r="F154" s="8"/>
      <c r="G154" s="8"/>
    </row>
    <row r="155" spans="5:7" x14ac:dyDescent="0.35">
      <c r="E155" s="8"/>
      <c r="F155" s="8"/>
      <c r="G155" s="8"/>
    </row>
    <row r="156" spans="5:7" x14ac:dyDescent="0.35">
      <c r="E156" s="8"/>
      <c r="F156" s="8"/>
      <c r="G156" s="8"/>
    </row>
    <row r="157" spans="5:7" x14ac:dyDescent="0.35">
      <c r="E157" s="8"/>
      <c r="F157" s="8"/>
      <c r="G157" s="8"/>
    </row>
    <row r="158" spans="5:7" x14ac:dyDescent="0.35">
      <c r="E158" s="8"/>
      <c r="F158" s="8"/>
      <c r="G158" s="8"/>
    </row>
    <row r="159" spans="5:7" x14ac:dyDescent="0.35">
      <c r="E159" s="8"/>
      <c r="F159" s="8"/>
      <c r="G159" s="8"/>
    </row>
    <row r="160" spans="5:7" x14ac:dyDescent="0.35">
      <c r="E160" s="8"/>
      <c r="F160" s="8"/>
      <c r="G160" s="8"/>
    </row>
    <row r="161" spans="5:7" x14ac:dyDescent="0.35">
      <c r="E161" s="8"/>
      <c r="F161" s="8"/>
      <c r="G161" s="8"/>
    </row>
    <row r="162" spans="5:7" x14ac:dyDescent="0.35">
      <c r="E162" s="8"/>
      <c r="F162" s="8"/>
      <c r="G162" s="8"/>
    </row>
    <row r="163" spans="5:7" x14ac:dyDescent="0.35">
      <c r="E163" s="8"/>
      <c r="F163" s="8"/>
      <c r="G163" s="8"/>
    </row>
    <row r="164" spans="5:7" x14ac:dyDescent="0.35">
      <c r="E164" s="8"/>
      <c r="F164" s="8"/>
      <c r="G164" s="8"/>
    </row>
    <row r="165" spans="5:7" x14ac:dyDescent="0.35">
      <c r="E165" s="8"/>
      <c r="F165" s="8"/>
      <c r="G165" s="8"/>
    </row>
    <row r="166" spans="5:7" x14ac:dyDescent="0.35">
      <c r="E166" s="8"/>
      <c r="F166" s="8"/>
      <c r="G166" s="8"/>
    </row>
    <row r="167" spans="5:7" x14ac:dyDescent="0.35">
      <c r="E167" s="8"/>
      <c r="F167" s="8"/>
      <c r="G167" s="8"/>
    </row>
    <row r="168" spans="5:7" x14ac:dyDescent="0.35">
      <c r="E168" s="8"/>
      <c r="F168" s="8"/>
      <c r="G168" s="8"/>
    </row>
    <row r="169" spans="5:7" x14ac:dyDescent="0.35">
      <c r="E169" s="8"/>
      <c r="F169" s="8"/>
      <c r="G169" s="8"/>
    </row>
    <row r="170" spans="5:7" x14ac:dyDescent="0.35">
      <c r="E170" s="8"/>
      <c r="F170" s="8"/>
      <c r="G170" s="8"/>
    </row>
    <row r="171" spans="5:7" x14ac:dyDescent="0.35">
      <c r="E171" s="8"/>
      <c r="F171" s="8"/>
      <c r="G171" s="8"/>
    </row>
    <row r="172" spans="5:7" x14ac:dyDescent="0.35">
      <c r="E172" s="8"/>
      <c r="F172" s="8"/>
      <c r="G172" s="8"/>
    </row>
    <row r="173" spans="5:7" x14ac:dyDescent="0.35">
      <c r="E173" s="8"/>
      <c r="F173" s="8"/>
      <c r="G173" s="8"/>
    </row>
    <row r="174" spans="5:7" x14ac:dyDescent="0.35">
      <c r="E174" s="8"/>
      <c r="F174" s="8"/>
      <c r="G174" s="8"/>
    </row>
    <row r="175" spans="5:7" x14ac:dyDescent="0.35">
      <c r="E175" s="8"/>
      <c r="F175" s="8"/>
      <c r="G175" s="8"/>
    </row>
    <row r="176" spans="5:7" x14ac:dyDescent="0.35">
      <c r="E176" s="8"/>
      <c r="F176" s="8"/>
      <c r="G176" s="8"/>
    </row>
    <row r="177" spans="5:7" x14ac:dyDescent="0.35">
      <c r="E177" s="8"/>
      <c r="F177" s="8"/>
      <c r="G177" s="8"/>
    </row>
    <row r="178" spans="5:7" x14ac:dyDescent="0.35">
      <c r="E178" s="8"/>
      <c r="F178" s="8"/>
      <c r="G178" s="8"/>
    </row>
    <row r="179" spans="5:7" x14ac:dyDescent="0.35">
      <c r="E179" s="8"/>
      <c r="F179" s="8"/>
      <c r="G179" s="8"/>
    </row>
    <row r="180" spans="5:7" x14ac:dyDescent="0.35">
      <c r="E180" s="8"/>
      <c r="F180" s="8"/>
      <c r="G180" s="8"/>
    </row>
    <row r="181" spans="5:7" x14ac:dyDescent="0.35">
      <c r="E181" s="8"/>
      <c r="F181" s="8"/>
      <c r="G181" s="8"/>
    </row>
    <row r="182" spans="5:7" x14ac:dyDescent="0.35">
      <c r="E182" s="8"/>
      <c r="F182" s="8"/>
      <c r="G182" s="8"/>
    </row>
    <row r="183" spans="5:7" x14ac:dyDescent="0.35">
      <c r="E183" s="8"/>
      <c r="F183" s="8"/>
      <c r="G183" s="8"/>
    </row>
    <row r="184" spans="5:7" x14ac:dyDescent="0.35">
      <c r="E184" s="8"/>
      <c r="F184" s="8"/>
      <c r="G184" s="8"/>
    </row>
    <row r="185" spans="5:7" x14ac:dyDescent="0.35">
      <c r="E185" s="8"/>
      <c r="F185" s="8"/>
      <c r="G185" s="8"/>
    </row>
    <row r="186" spans="5:7" x14ac:dyDescent="0.35">
      <c r="E186" s="8"/>
      <c r="F186" s="8"/>
      <c r="G186" s="8"/>
    </row>
    <row r="187" spans="5:7" x14ac:dyDescent="0.35">
      <c r="E187" s="8"/>
      <c r="F187" s="8"/>
      <c r="G187" s="8"/>
    </row>
    <row r="188" spans="5:7" x14ac:dyDescent="0.35">
      <c r="E188" s="8"/>
      <c r="F188" s="8"/>
      <c r="G188" s="8"/>
    </row>
    <row r="189" spans="5:7" x14ac:dyDescent="0.35">
      <c r="E189" s="8"/>
      <c r="F189" s="8"/>
      <c r="G189" s="8"/>
    </row>
    <row r="190" spans="5:7" x14ac:dyDescent="0.35">
      <c r="E190" s="8"/>
      <c r="F190" s="8"/>
      <c r="G190" s="8"/>
    </row>
    <row r="191" spans="5:7" x14ac:dyDescent="0.35">
      <c r="E191" s="8"/>
      <c r="F191" s="8"/>
      <c r="G191" s="8"/>
    </row>
    <row r="192" spans="5:7" x14ac:dyDescent="0.35">
      <c r="E192" s="8"/>
      <c r="F192" s="8"/>
      <c r="G192" s="8"/>
    </row>
    <row r="193" spans="5:7" x14ac:dyDescent="0.35">
      <c r="E193" s="8"/>
      <c r="F193" s="8"/>
      <c r="G193" s="8"/>
    </row>
    <row r="194" spans="5:7" x14ac:dyDescent="0.35">
      <c r="E194" s="8"/>
      <c r="F194" s="8"/>
      <c r="G194" s="8"/>
    </row>
    <row r="195" spans="5:7" x14ac:dyDescent="0.35">
      <c r="E195" s="8"/>
      <c r="F195" s="8"/>
      <c r="G195" s="8"/>
    </row>
    <row r="196" spans="5:7" x14ac:dyDescent="0.35">
      <c r="E196" s="8"/>
      <c r="F196" s="8"/>
      <c r="G196" s="8"/>
    </row>
    <row r="197" spans="5:7" x14ac:dyDescent="0.35">
      <c r="E197" s="8"/>
      <c r="F197" s="8"/>
      <c r="G197" s="8"/>
    </row>
    <row r="198" spans="5:7" x14ac:dyDescent="0.35">
      <c r="E198" s="8"/>
      <c r="F198" s="8"/>
      <c r="G198" s="8"/>
    </row>
    <row r="199" spans="5:7" x14ac:dyDescent="0.35">
      <c r="E199" s="8"/>
      <c r="F199" s="8"/>
      <c r="G199" s="8"/>
    </row>
  </sheetData>
  <sheetProtection algorithmName="SHA-512" hashValue="0zsNRVpK09bDzJfqPgTz2h/khzAK+flzmZbo6/eGvXjtepVSLYPVD/WrWd3Q0etKWR2qS5X/MMg6M6WIsNQcKw==" saltValue="Xv0VOmxWqfV+ztorSuoOcg==" spinCount="100000" sheet="1" objects="1" scenarios="1" formatCells="0" selectLockedCells="1"/>
  <mergeCells count="7">
    <mergeCell ref="A1:G1"/>
    <mergeCell ref="A2:B2"/>
    <mergeCell ref="C2:D2"/>
    <mergeCell ref="A3:B3"/>
    <mergeCell ref="C3:D3"/>
    <mergeCell ref="E2:G2"/>
    <mergeCell ref="E3:G3"/>
  </mergeCells>
  <dataValidations xWindow="293" yWindow="519" count="5">
    <dataValidation type="textLength" operator="equal" allowBlank="1" showInputMessage="1" showErrorMessage="1" errorTitle="PREENCHER NOVAMENTE" error="CHAVE NÃO POSSUI 44 DIGITOS" promptTitle="ATENÇÃO!!!" prompt="PREENCHER CHAVE DA NF COM 44 DIGITOS SEM ESPAÇO EM BRANCO OU CARACTERES ESPECIAIS ;*/.-;)" sqref="C1" xr:uid="{EC9CB3A6-FFE4-4994-91BA-EBD0D50EA433}">
      <formula1>44</formula1>
    </dataValidation>
    <dataValidation type="textLength" operator="equal" allowBlank="1" showInputMessage="1" showErrorMessage="1" errorTitle="PREENCHA NOVAMENTE" error="CHAVE NÃO POSSUI 44 DIGITOS" promptTitle="ATENÇÃO!!!" prompt="PREENCHER CHAVE DA CTE COM 44 DIGITOS SEM ESPAÇO EM BRANCO OU CARACTERES ESPECIAIS ;*/.-;)" sqref="D1" xr:uid="{C1ACDE33-9B34-4AFF-B668-520F61E0BD4B}">
      <formula1>44</formula1>
    </dataValidation>
    <dataValidation allowBlank="1" showInputMessage="1" showErrorMessage="1" promptTitle=" ATENÇÃO!!!" prompt="PREENCHER APENAS NÚMEROS SEM ESPAÇO EM BRANCO OU CARACTERES ESPECIAIS ;*/.-;)" sqref="F1:G2" xr:uid="{41555D01-8516-4DEF-AC2F-9EFCE2470119}"/>
    <dataValidation type="whole" allowBlank="1" showInputMessage="1" showErrorMessage="1" errorTitle="PREENCHER NOVAMENTE" error="LACRE NÃO CONTÉM APENAS NÚMEROS" promptTitle="ATENÇÃO!!!" prompt="PREENCHER APENAS NÚMEROS SEM ESPAÇO EM BRANCO OU CARACTERES ESPECIAIS ;*/.-;)" sqref="B1" xr:uid="{79EEC404-EAEF-4FCF-8AA3-AFBE55A91CC7}">
      <formula1>7</formula1>
      <formula2>10</formula2>
    </dataValidation>
    <dataValidation allowBlank="1" showInputMessage="1" showErrorMessage="1" promptTitle="ATENÇÃO!!" prompt="Preencher apenas um booking, com todos os containeres. para cada GAE ( sem espaço ou caracteres especiais *,/.-;), sem mesclar células" sqref="A2:B2" xr:uid="{72A97A96-4294-4DF3-9769-0900A5F01517}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Ajustado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Tais Martins</dc:creator>
  <cp:keywords/>
  <dc:description/>
  <cp:lastModifiedBy>FERREIRA Henrique</cp:lastModifiedBy>
  <cp:revision/>
  <cp:lastPrinted>2025-02-05T15:41:06Z</cp:lastPrinted>
  <dcterms:created xsi:type="dcterms:W3CDTF">2023-06-19T15:08:41Z</dcterms:created>
  <dcterms:modified xsi:type="dcterms:W3CDTF">2025-09-25T21:00:59Z</dcterms:modified>
  <cp:category/>
  <cp:contentStatus/>
</cp:coreProperties>
</file>